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6^Es051/"/>
    </mc:Choice>
  </mc:AlternateContent>
  <xr:revisionPtr revIDLastSave="5" documentId="13_ncr:1_{EB7B004D-31DD-43A0-A433-7D9F6BB524A1}" xr6:coauthVersionLast="47" xr6:coauthVersionMax="47" xr10:uidLastSave="{1505E5B9-F851-4965-AE77-A12AEBA9CE6A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（例題１）" sheetId="3" r:id="rId3"/>
    <sheet name="after（例題２）" sheetId="4" r:id="rId4"/>
    <sheet name="after（応用１）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 a="1"/>
  <c r="A6" i="4" s="1"/>
  <c r="A6" i="5" a="1"/>
  <c r="A6" i="5" s="1"/>
  <c r="D10" i="4"/>
  <c r="B7" i="4" a="1"/>
  <c r="B7" i="4" s="1"/>
  <c r="C6" i="4" a="1"/>
  <c r="C6" i="4" s="1"/>
  <c r="D11" i="4"/>
  <c r="D12" i="4"/>
  <c r="A6" i="3" a="1"/>
  <c r="A6" i="3" s="1"/>
  <c r="A6" i="2" a="1"/>
  <c r="A6" i="2" s="1"/>
  <c r="B6" i="4" l="1" a="1"/>
  <c r="B6" i="4" s="1"/>
  <c r="C7" i="4" a="1"/>
  <c r="C7" i="4" s="1"/>
  <c r="A7" i="4" a="1"/>
  <c r="A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<sst xmlns="http://schemas.openxmlformats.org/spreadsheetml/2006/main" count="90" uniqueCount="17">
  <si>
    <t>氏名</t>
    <rPh sb="0" eb="2">
      <t>シメイ</t>
    </rPh>
    <phoneticPr fontId="1"/>
  </si>
  <si>
    <t>木村洋子</t>
    <rPh sb="0" eb="2">
      <t>キムラ</t>
    </rPh>
    <rPh sb="2" eb="4">
      <t>ヨウコ</t>
    </rPh>
    <phoneticPr fontId="1"/>
  </si>
  <si>
    <t>田中康規</t>
    <rPh sb="0" eb="2">
      <t>タナカ</t>
    </rPh>
    <rPh sb="2" eb="3">
      <t>ヤス</t>
    </rPh>
    <rPh sb="3" eb="4">
      <t>ノリ</t>
    </rPh>
    <phoneticPr fontId="1"/>
  </si>
  <si>
    <t>堀川千里</t>
    <rPh sb="0" eb="2">
      <t>ホリカワ</t>
    </rPh>
    <rPh sb="2" eb="4">
      <t>チサト</t>
    </rPh>
    <phoneticPr fontId="1"/>
  </si>
  <si>
    <t>住所</t>
    <rPh sb="0" eb="2">
      <t>ジュウショ</t>
    </rPh>
    <phoneticPr fontId="1"/>
  </si>
  <si>
    <t>埼玉県A市1-1</t>
    <rPh sb="0" eb="3">
      <t>サイタマケン</t>
    </rPh>
    <rPh sb="4" eb="5">
      <t>シ</t>
    </rPh>
    <phoneticPr fontId="1"/>
  </si>
  <si>
    <t>埼玉県B市2-2</t>
    <rPh sb="0" eb="3">
      <t>サイタマケン</t>
    </rPh>
    <rPh sb="4" eb="5">
      <t>シ</t>
    </rPh>
    <phoneticPr fontId="1"/>
  </si>
  <si>
    <t>神奈川県C市3-3</t>
    <rPh sb="0" eb="4">
      <t>カナガワケン</t>
    </rPh>
    <rPh sb="5" eb="6">
      <t>シ</t>
    </rPh>
    <phoneticPr fontId="1"/>
  </si>
  <si>
    <t>電話番号</t>
    <rPh sb="0" eb="4">
      <t>デンワバンゴウ</t>
    </rPh>
    <phoneticPr fontId="1"/>
  </si>
  <si>
    <t>080-****-0001</t>
    <phoneticPr fontId="1"/>
  </si>
  <si>
    <t>080-****-0002</t>
    <phoneticPr fontId="1"/>
  </si>
  <si>
    <t>080-****-0003</t>
    <phoneticPr fontId="1"/>
  </si>
  <si>
    <t>ゴルフ会員検索</t>
    <rPh sb="3" eb="5">
      <t>カイイン</t>
    </rPh>
    <rPh sb="5" eb="7">
      <t>ケンサク</t>
    </rPh>
    <phoneticPr fontId="1"/>
  </si>
  <si>
    <t>都道府県</t>
    <rPh sb="0" eb="4">
      <t>トドウフケン</t>
    </rPh>
    <phoneticPr fontId="1"/>
  </si>
  <si>
    <t>埼玉県</t>
    <rPh sb="0" eb="2">
      <t>サイタマ</t>
    </rPh>
    <rPh sb="2" eb="3">
      <t>ケン</t>
    </rPh>
    <phoneticPr fontId="1"/>
  </si>
  <si>
    <t>070-****-0003</t>
    <phoneticPr fontId="1"/>
  </si>
  <si>
    <t>070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</si>
</sst>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D12"/>
  <sheetViews>
    <sheetView zoomScaleNormal="100" workbookViewId="0"/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12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14</v>
      </c>
    </row>
    <row r="5" spans="1:4" x14ac:dyDescent="1">
      <c r="A5" s="5" t="s">
        <v>0</v>
      </c>
      <c r="B5" s="5" t="s">
        <v>4</v>
      </c>
      <c r="C5" s="5" t="s">
        <v>8</v>
      </c>
    </row>
    <row r="6" spans="1:4" x14ac:dyDescent="1">
      <c r="A6" s="3"/>
      <c r="B6" s="4"/>
      <c r="C6" s="4"/>
    </row>
    <row r="7" spans="1:4" x14ac:dyDescent="1">
      <c r="A7" s="3"/>
      <c r="B7" s="4"/>
      <c r="C7" s="4"/>
    </row>
    <row r="9" spans="1:4" x14ac:dyDescent="1">
      <c r="A9" s="5" t="s">
        <v>0</v>
      </c>
      <c r="B9" s="5" t="s">
        <v>4</v>
      </c>
      <c r="C9" s="5" t="s">
        <v>8</v>
      </c>
    </row>
    <row r="10" spans="1:4" x14ac:dyDescent="1">
      <c r="A10" s="3" t="s">
        <v>1</v>
      </c>
      <c r="B10" s="4" t="s">
        <v>5</v>
      </c>
      <c r="C10" s="4" t="s">
        <v>9</v>
      </c>
    </row>
    <row r="11" spans="1:4" x14ac:dyDescent="1">
      <c r="A11" s="3" t="s">
        <v>2</v>
      </c>
      <c r="B11" s="4" t="s">
        <v>6</v>
      </c>
      <c r="C11" s="4" t="s">
        <v>10</v>
      </c>
    </row>
    <row r="12" spans="1:4" x14ac:dyDescent="1">
      <c r="A12" s="3" t="s">
        <v>3</v>
      </c>
      <c r="B12" s="4" t="s">
        <v>7</v>
      </c>
      <c r="C12" s="4" t="s">
        <v>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0E25-8770-4A70-BB65-1D6FB8346633}">
  <dimension ref="A1:D12"/>
  <sheetViews>
    <sheetView zoomScaleNormal="100" workbookViewId="0"/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12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14</v>
      </c>
    </row>
    <row r="5" spans="1:4" x14ac:dyDescent="1">
      <c r="A5" s="5" t="s">
        <v>0</v>
      </c>
      <c r="B5" s="5" t="s">
        <v>4</v>
      </c>
      <c r="C5" s="5" t="s">
        <v>8</v>
      </c>
    </row>
    <row r="6" spans="1:4" x14ac:dyDescent="1">
      <c r="A6" s="3" t="str" cm="1">
        <f t="array" ref="A6:C7">_xlfn._xlws.FILTER(A10:C12,IFERROR(FIND(A3,B10:B12),0)&gt;=1)</f>
        <v>木村洋子</v>
      </c>
      <c r="B6" s="4" t="str">
        <v>埼玉県A市1-1</v>
      </c>
      <c r="C6" s="4" t="str">
        <v>080-****-0001</v>
      </c>
    </row>
    <row r="7" spans="1:4" x14ac:dyDescent="1">
      <c r="A7" s="3" t="str">
        <v>田中康規</v>
      </c>
      <c r="B7" s="4" t="str">
        <v>埼玉県B市2-2</v>
      </c>
      <c r="C7" s="4" t="str">
        <v>080-****-0002</v>
      </c>
    </row>
    <row r="9" spans="1:4" x14ac:dyDescent="1">
      <c r="A9" s="5" t="s">
        <v>0</v>
      </c>
      <c r="B9" s="5" t="s">
        <v>4</v>
      </c>
      <c r="C9" s="5" t="s">
        <v>8</v>
      </c>
    </row>
    <row r="10" spans="1:4" x14ac:dyDescent="1">
      <c r="A10" s="3" t="s">
        <v>1</v>
      </c>
      <c r="B10" s="4" t="s">
        <v>5</v>
      </c>
      <c r="C10" s="4" t="s">
        <v>9</v>
      </c>
    </row>
    <row r="11" spans="1:4" x14ac:dyDescent="1">
      <c r="A11" s="3" t="s">
        <v>2</v>
      </c>
      <c r="B11" s="4" t="s">
        <v>6</v>
      </c>
      <c r="C11" s="4" t="s">
        <v>10</v>
      </c>
    </row>
    <row r="12" spans="1:4" x14ac:dyDescent="1">
      <c r="A12" s="3" t="s">
        <v>3</v>
      </c>
      <c r="B12" s="4" t="s">
        <v>7</v>
      </c>
      <c r="C12" s="4" t="s">
        <v>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B0F5-D473-456E-958A-BE248DCE4038}">
  <dimension ref="A1:D12"/>
  <sheetViews>
    <sheetView tabSelected="1" zoomScaleNormal="100" workbookViewId="0">
      <selection activeCell="E10" sqref="E10"/>
    </sheetView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12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14</v>
      </c>
    </row>
    <row r="5" spans="1:4" x14ac:dyDescent="1">
      <c r="A5" s="5" t="s">
        <v>0</v>
      </c>
      <c r="B5" s="5" t="s">
        <v>4</v>
      </c>
      <c r="C5" s="5" t="s">
        <v>8</v>
      </c>
    </row>
    <row r="6" spans="1:4" x14ac:dyDescent="1">
      <c r="A6" s="7" t="str" cm="1">
        <f t="array" ref="A6:C7">_xlfn._xlws.FILTER(A10:C12,IFERROR(FIND(A3,B10:B12),0)&gt;=1)</f>
        <v>木村洋子</v>
      </c>
      <c r="B6" s="4" t="str">
        <v>埼玉県A市1-1</v>
      </c>
      <c r="C6" s="4" t="str">
        <v>080-****-0001</v>
      </c>
    </row>
    <row r="7" spans="1:4" x14ac:dyDescent="1">
      <c r="A7" s="3" t="str">
        <v>田中康規</v>
      </c>
      <c r="B7" s="4" t="str">
        <v>埼玉県B市2-2</v>
      </c>
      <c r="C7" s="4" t="str">
        <v>080-****-0002</v>
      </c>
    </row>
    <row r="9" spans="1:4" x14ac:dyDescent="1">
      <c r="A9" s="5" t="s">
        <v>0</v>
      </c>
      <c r="B9" s="5" t="s">
        <v>4</v>
      </c>
      <c r="C9" s="5" t="s">
        <v>8</v>
      </c>
    </row>
    <row r="10" spans="1:4" x14ac:dyDescent="1">
      <c r="A10" s="3" t="s">
        <v>1</v>
      </c>
      <c r="B10" s="4" t="s">
        <v>5</v>
      </c>
      <c r="C10" s="4" t="s">
        <v>9</v>
      </c>
    </row>
    <row r="11" spans="1:4" x14ac:dyDescent="1">
      <c r="A11" s="3" t="s">
        <v>2</v>
      </c>
      <c r="B11" s="4" t="s">
        <v>6</v>
      </c>
      <c r="C11" s="4" t="s">
        <v>10</v>
      </c>
    </row>
    <row r="12" spans="1:4" x14ac:dyDescent="1">
      <c r="A12" s="3" t="s">
        <v>3</v>
      </c>
      <c r="B12" s="4" t="s">
        <v>7</v>
      </c>
      <c r="C12" s="4" t="s">
        <v>11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AA09-6D24-418C-8471-5B20E3D0FFF3}">
  <dimension ref="A1:D12"/>
  <sheetViews>
    <sheetView zoomScaleNormal="100" workbookViewId="0">
      <selection activeCell="F4" sqref="F4"/>
    </sheetView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12</v>
      </c>
      <c r="B1" s="1"/>
      <c r="C1" s="1"/>
      <c r="D1" s="2"/>
    </row>
    <row r="2" spans="1:4" x14ac:dyDescent="1">
      <c r="A2" s="5" t="s">
        <v>13</v>
      </c>
    </row>
    <row r="3" spans="1:4" x14ac:dyDescent="1">
      <c r="A3" s="3" t="s">
        <v>14</v>
      </c>
    </row>
    <row r="5" spans="1:4" x14ac:dyDescent="1">
      <c r="A5" s="5" t="s">
        <v>0</v>
      </c>
      <c r="B5" s="5" t="s">
        <v>4</v>
      </c>
      <c r="C5" s="5" t="s">
        <v>8</v>
      </c>
    </row>
    <row r="6" spans="1:4" x14ac:dyDescent="1">
      <c r="A6" s="7" t="str" cm="1">
        <f t="array" ref="A6">IFERROR(INDEX($A$10:$C$12,SMALL($D$10:$D$12,ROW(A1)),1),"")</f>
        <v>木村洋子</v>
      </c>
      <c r="B6" s="3" t="str" cm="1">
        <f t="array" ref="B6">IFERROR(INDEX($A$10:$C$12,SMALL($D$10:$D$12,ROW(B1)),2),"")</f>
        <v>埼玉県A市1-1</v>
      </c>
      <c r="C6" s="3" t="str" cm="1">
        <f t="array" ref="C6">IFERROR(INDEX($A$10:$C$12,SMALL($D$10:$D$12,ROW(C1)),3),"")</f>
        <v>080-****-0001</v>
      </c>
    </row>
    <row r="7" spans="1:4" x14ac:dyDescent="1">
      <c r="A7" s="7" t="str" cm="1">
        <f t="array" ref="A7">IFERROR(INDEX($A$10:$C$12,SMALL($D$10:$D$12,ROW(A2)),1),"")</f>
        <v>田中康規</v>
      </c>
      <c r="B7" s="3" t="str" cm="1">
        <f t="array" ref="B7">IFERROR(INDEX($A$10:$C$12,SMALL($D$10:$D$12,ROW(B2)),2),"")</f>
        <v>埼玉県B市2-2</v>
      </c>
      <c r="C7" s="3" t="str" cm="1">
        <f t="array" ref="C7">IFERROR(INDEX($A$10:$C$12,SMALL($D$10:$D$12,ROW(C2)),3),"")</f>
        <v>080-****-0002</v>
      </c>
    </row>
    <row r="9" spans="1:4" x14ac:dyDescent="1">
      <c r="A9" s="5" t="s">
        <v>0</v>
      </c>
      <c r="B9" s="5" t="s">
        <v>4</v>
      </c>
      <c r="C9" s="5" t="s">
        <v>8</v>
      </c>
    </row>
    <row r="10" spans="1:4" x14ac:dyDescent="1">
      <c r="A10" s="3" t="s">
        <v>1</v>
      </c>
      <c r="B10" s="4" t="s">
        <v>5</v>
      </c>
      <c r="C10" s="4" t="s">
        <v>9</v>
      </c>
      <c r="D10" s="8">
        <f>IF(COUNTIF(B10,"*"&amp;$A$3&amp;"*"),ROW(A1),"")</f>
        <v>1</v>
      </c>
    </row>
    <row r="11" spans="1:4" x14ac:dyDescent="1">
      <c r="A11" s="3" t="s">
        <v>2</v>
      </c>
      <c r="B11" s="4" t="s">
        <v>6</v>
      </c>
      <c r="C11" s="4" t="s">
        <v>10</v>
      </c>
      <c r="D11" s="8">
        <f t="shared" ref="D11:D12" si="0">IF(COUNTIF(B11,"*"&amp;$A$3&amp;"*"),ROW(A2),"")</f>
        <v>2</v>
      </c>
    </row>
    <row r="12" spans="1:4" x14ac:dyDescent="1">
      <c r="A12" s="3" t="s">
        <v>3</v>
      </c>
      <c r="B12" s="4" t="s">
        <v>7</v>
      </c>
      <c r="C12" s="4" t="s">
        <v>11</v>
      </c>
      <c r="D12" t="str">
        <f t="shared" si="0"/>
        <v/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7517-D224-4308-84BA-C5AA946202F0}">
  <dimension ref="A1:D11"/>
  <sheetViews>
    <sheetView zoomScaleNormal="100" workbookViewId="0">
      <selection activeCell="C4" sqref="C4"/>
    </sheetView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12</v>
      </c>
      <c r="B1" s="1"/>
      <c r="C1" s="1"/>
      <c r="D1" s="2"/>
    </row>
    <row r="2" spans="1:4" x14ac:dyDescent="1">
      <c r="A2" s="5" t="s">
        <v>8</v>
      </c>
    </row>
    <row r="3" spans="1:4" x14ac:dyDescent="1">
      <c r="A3" s="6" t="s">
        <v>16</v>
      </c>
    </row>
    <row r="5" spans="1:4" x14ac:dyDescent="1">
      <c r="A5" s="5" t="s">
        <v>0</v>
      </c>
      <c r="B5" s="5" t="s">
        <v>4</v>
      </c>
      <c r="C5" s="5" t="s">
        <v>8</v>
      </c>
    </row>
    <row r="6" spans="1:4" x14ac:dyDescent="1">
      <c r="A6" s="7" t="str" cm="1">
        <f t="array" ref="A6:C6">_xlfn._xlws.FILTER(A9:C11,LEFT(C9:C11,3)=A3)</f>
        <v>堀川千里</v>
      </c>
      <c r="B6" s="4" t="str">
        <v>神奈川県C市3-3</v>
      </c>
      <c r="C6" s="4" t="str">
        <v>070-****-0003</v>
      </c>
    </row>
    <row r="8" spans="1:4" x14ac:dyDescent="1">
      <c r="A8" s="5" t="s">
        <v>0</v>
      </c>
      <c r="B8" s="5" t="s">
        <v>4</v>
      </c>
      <c r="C8" s="5" t="s">
        <v>8</v>
      </c>
    </row>
    <row r="9" spans="1:4" x14ac:dyDescent="1">
      <c r="A9" s="3" t="s">
        <v>1</v>
      </c>
      <c r="B9" s="4" t="s">
        <v>5</v>
      </c>
      <c r="C9" s="6" t="s">
        <v>9</v>
      </c>
    </row>
    <row r="10" spans="1:4" x14ac:dyDescent="1">
      <c r="A10" s="3" t="s">
        <v>2</v>
      </c>
      <c r="B10" s="4" t="s">
        <v>6</v>
      </c>
      <c r="C10" s="6" t="s">
        <v>10</v>
      </c>
    </row>
    <row r="11" spans="1:4" x14ac:dyDescent="1">
      <c r="A11" s="3" t="s">
        <v>3</v>
      </c>
      <c r="B11" s="4" t="s">
        <v>7</v>
      </c>
      <c r="C11" s="6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after（例題１）</vt:lpstr>
      <vt:lpstr>after（例題２）</vt:lpstr>
      <vt:lpstr>after（応用１）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2024-12-28T00:29:48Z</dcterms:modified>
</cp:coreProperties>
</file>