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2_集計・抽出/225^Es050/"/>
    </mc:Choice>
  </mc:AlternateContent>
  <xr:revisionPtr revIDLastSave="9" documentId="13_ncr:1_{F5C45981-C644-473B-B667-9514B55F1D13}" xr6:coauthVersionLast="47" xr6:coauthVersionMax="47" xr10:uidLastSave="{4DA6669E-CF04-4F46-8D9D-EE4568816300}"/>
  <bookViews>
    <workbookView xWindow="-103" yWindow="-103" windowWidth="19543" windowHeight="12377" activeTab="2" xr2:uid="{6A5031C1-50B2-42CB-9AFB-A9DA9AE49EF9}"/>
  </bookViews>
  <sheets>
    <sheet name="before" sheetId="1" r:id="rId1"/>
    <sheet name="after" sheetId="2" r:id="rId2"/>
    <sheet name="after（例題１）" sheetId="3" r:id="rId3"/>
    <sheet name="after（例題２）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B6" i="4" s="1" a="1"/>
  <c r="B6" i="4" s="1"/>
  <c r="A6" i="4" a="1"/>
  <c r="A6" i="4" s="1"/>
  <c r="A6" i="3" a="1"/>
  <c r="A6" i="3" s="1"/>
  <c r="F11" i="4"/>
  <c r="F12" i="4"/>
  <c r="F13" i="4"/>
  <c r="F14" i="4"/>
  <c r="A6" i="2" a="1"/>
  <c r="A6" i="2" s="1"/>
  <c r="D6" i="4" l="1" a="1"/>
  <c r="D6" i="4" s="1"/>
  <c r="C6" i="4" a="1"/>
  <c r="C6" i="4" s="1"/>
  <c r="E6" i="4" a="1"/>
  <c r="E6" i="4" s="1"/>
  <c r="E7" i="4" a="1"/>
  <c r="E7" i="4" s="1"/>
  <c r="D7" i="4" a="1"/>
  <c r="D7" i="4" s="1"/>
  <c r="C7" i="4" a="1"/>
  <c r="C7" i="4" s="1"/>
  <c r="B7" i="4" a="1"/>
  <c r="B7" i="4" s="1"/>
  <c r="A7" i="4" a="1"/>
  <c r="A7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<sst xmlns="http://schemas.openxmlformats.org/spreadsheetml/2006/main" count="88" uniqueCount="12">
  <si>
    <t>日付</t>
    <rPh sb="0" eb="2">
      <t>ヒヅケ</t>
    </rPh>
    <phoneticPr fontId="1"/>
  </si>
  <si>
    <t>店舗名</t>
    <rPh sb="0" eb="3">
      <t>テンポメイ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</si>
  <si>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</si>
  <si>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</si>
  <si>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本店</t>
    <rPh sb="0" eb="2">
      <t>ホンテン</t>
    </rPh>
    <phoneticPr fontId="1"/>
  </si>
  <si>
    <t>オンライン</t>
    <phoneticPr fontId="1"/>
  </si>
  <si>
    <t>レモングラス</t>
    <phoneticPr fontId="1"/>
  </si>
  <si>
    <t>ペパーミント</t>
    <phoneticPr fontId="1"/>
  </si>
  <si>
    <t>ローズマリー</t>
    <phoneticPr fontId="1"/>
  </si>
  <si>
    <t>紅茶売上表</t>
    <rPh sb="0" eb="2">
      <t>コウチャ</t>
    </rPh>
    <rPh sb="2" eb="4">
      <t>ウリアゲ</t>
    </rPh>
    <rPh sb="4" eb="5">
      <t>ヒョウ</t>
    </rPh>
    <phoneticPr fontId="1"/>
  </si>
  <si>
    <t>種類</t>
    <rPh sb="0" eb="2">
      <t>シュルイ</t>
    </rPh>
    <phoneticPr fontId="1"/>
  </si>
  <si>
    <t>売上月</t>
    <rPh sb="0" eb="3">
      <t>ウリアゲツキ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</si>
</sst>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m&quot;月&quot;"/>
    <numFmt numFmtId="178" formatCode="General&quot;月&quot;"/>
  </numFmts>
  <fonts count="6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 applyAlignment="1">
      <alignment horizontal="right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0" fontId="0" fillId="3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CE88-3649-4BBF-BE8E-B7965920BB66}">
  <dimension ref="A1:E14"/>
  <sheetViews>
    <sheetView zoomScaleNormal="100" workbookViewId="0"/>
  </sheetViews>
  <sheetFormatPr defaultColWidth="10.51953125" defaultRowHeight="29.15" x14ac:dyDescent="1"/>
  <cols>
    <col min="1" max="1" width="9.0859375" customWidth="1"/>
    <col min="2" max="2" width="14.12890625" customWidth="1"/>
    <col min="3" max="3" width="13.78125" customWidth="1"/>
  </cols>
  <sheetData>
    <row r="1" spans="1:5" ht="43.5" customHeight="1" x14ac:dyDescent="0.8">
      <c r="A1" s="1" t="s">
        <v>9</v>
      </c>
      <c r="B1" s="1"/>
      <c r="C1" s="2"/>
      <c r="E1" s="2"/>
    </row>
    <row r="2" spans="1:5" x14ac:dyDescent="1">
      <c r="A2" s="11" t="s">
        <v>11</v>
      </c>
    </row>
    <row r="3" spans="1:5" x14ac:dyDescent="1">
      <c r="A3" s="12">
        <v>45505</v>
      </c>
    </row>
    <row r="5" spans="1:5" x14ac:dyDescent="1">
      <c r="A5" s="11" t="s">
        <v>0</v>
      </c>
      <c r="B5" s="11" t="s">
        <v>1</v>
      </c>
      <c r="C5" s="11" t="s">
        <v>10</v>
      </c>
      <c r="D5" s="11" t="s">
        <v>2</v>
      </c>
      <c r="E5" s="11" t="s">
        <v>3</v>
      </c>
    </row>
    <row r="6" spans="1:5" x14ac:dyDescent="1">
      <c r="A6" s="7"/>
      <c r="B6" s="8"/>
      <c r="C6" s="9"/>
      <c r="D6" s="10"/>
      <c r="E6" s="9"/>
    </row>
    <row r="7" spans="1:5" x14ac:dyDescent="1">
      <c r="A7" s="7"/>
      <c r="B7" s="8"/>
      <c r="C7" s="9"/>
      <c r="D7" s="10"/>
      <c r="E7" s="9"/>
    </row>
    <row r="9" spans="1:5" x14ac:dyDescent="1">
      <c r="A9" s="11" t="s">
        <v>0</v>
      </c>
      <c r="B9" s="11" t="s">
        <v>1</v>
      </c>
      <c r="C9" s="11" t="s">
        <v>10</v>
      </c>
      <c r="D9" s="11" t="s">
        <v>2</v>
      </c>
      <c r="E9" s="11" t="s">
        <v>3</v>
      </c>
    </row>
    <row r="10" spans="1:5" x14ac:dyDescent="1">
      <c r="A10" s="7">
        <v>45505</v>
      </c>
      <c r="B10" s="8" t="s">
        <v>4</v>
      </c>
      <c r="C10" s="9" t="s">
        <v>6</v>
      </c>
      <c r="D10" s="10">
        <v>2000</v>
      </c>
      <c r="E10" s="9">
        <v>3</v>
      </c>
    </row>
    <row r="11" spans="1:5" x14ac:dyDescent="1">
      <c r="A11" s="3">
        <v>45505</v>
      </c>
      <c r="B11" s="4" t="s">
        <v>5</v>
      </c>
      <c r="C11" s="5" t="s">
        <v>7</v>
      </c>
      <c r="D11" s="6">
        <v>2200</v>
      </c>
      <c r="E11" s="5">
        <v>2</v>
      </c>
    </row>
    <row r="12" spans="1:5" x14ac:dyDescent="1">
      <c r="A12" s="3">
        <v>45537</v>
      </c>
      <c r="B12" s="4" t="s">
        <v>4</v>
      </c>
      <c r="C12" s="5" t="s">
        <v>8</v>
      </c>
      <c r="D12" s="6">
        <v>2500</v>
      </c>
      <c r="E12" s="5">
        <v>1</v>
      </c>
    </row>
    <row r="13" spans="1:5" x14ac:dyDescent="1">
      <c r="A13" s="3">
        <v>45537</v>
      </c>
      <c r="B13" s="4" t="s">
        <v>5</v>
      </c>
      <c r="C13" s="5" t="s">
        <v>6</v>
      </c>
      <c r="D13" s="6">
        <v>2000</v>
      </c>
      <c r="E13" s="5">
        <v>5</v>
      </c>
    </row>
    <row r="14" spans="1:5" x14ac:dyDescent="1">
      <c r="A14" s="3">
        <v>45537</v>
      </c>
      <c r="B14" s="4" t="s">
        <v>5</v>
      </c>
      <c r="C14" s="5" t="s">
        <v>7</v>
      </c>
      <c r="D14" s="6">
        <v>2200</v>
      </c>
      <c r="E14" s="5">
        <v>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D5E0D-D537-4484-91D6-87A8C550FCD3}">
  <dimension ref="A1:E14"/>
  <sheetViews>
    <sheetView zoomScaleNormal="100" workbookViewId="0"/>
  </sheetViews>
  <sheetFormatPr defaultColWidth="10.51953125" defaultRowHeight="29.15" x14ac:dyDescent="1"/>
  <cols>
    <col min="1" max="1" width="9.0859375" customWidth="1"/>
    <col min="2" max="2" width="14.12890625" customWidth="1"/>
    <col min="3" max="3" width="13.78125" customWidth="1"/>
  </cols>
  <sheetData>
    <row r="1" spans="1:5" ht="43.5" customHeight="1" x14ac:dyDescent="0.8">
      <c r="A1" s="1" t="s">
        <v>9</v>
      </c>
      <c r="B1" s="1"/>
      <c r="C1" s="2"/>
      <c r="E1" s="2"/>
    </row>
    <row r="2" spans="1:5" x14ac:dyDescent="1">
      <c r="A2" s="11" t="s">
        <v>11</v>
      </c>
    </row>
    <row r="3" spans="1:5" x14ac:dyDescent="1">
      <c r="A3" s="13">
        <v>8</v>
      </c>
    </row>
    <row r="5" spans="1:5" x14ac:dyDescent="1">
      <c r="A5" s="11" t="s">
        <v>0</v>
      </c>
      <c r="B5" s="11" t="s">
        <v>1</v>
      </c>
      <c r="C5" s="11" t="s">
        <v>10</v>
      </c>
      <c r="D5" s="11" t="s">
        <v>2</v>
      </c>
      <c r="E5" s="11" t="s">
        <v>3</v>
      </c>
    </row>
    <row r="6" spans="1:5" x14ac:dyDescent="1">
      <c r="A6" s="7" cm="1">
        <f t="array" ref="A6:E7">_xlfn._xlws.FILTER(A10:E14,MONTH(A10:A14)=A3)</f>
        <v>45505</v>
      </c>
      <c r="B6" s="7" t="str">
        <v>本店</v>
      </c>
      <c r="C6" s="9" t="str">
        <v>レモングラス</v>
      </c>
      <c r="D6" s="10">
        <v>2000</v>
      </c>
      <c r="E6" s="9">
        <v>3</v>
      </c>
    </row>
    <row r="7" spans="1:5" x14ac:dyDescent="1">
      <c r="A7" s="7">
        <v>45505</v>
      </c>
      <c r="B7" s="8" t="str">
        <v>オンライン</v>
      </c>
      <c r="C7" s="9" t="str">
        <v>ペパーミント</v>
      </c>
      <c r="D7" s="10">
        <v>2200</v>
      </c>
      <c r="E7" s="9">
        <v>2</v>
      </c>
    </row>
    <row r="9" spans="1:5" x14ac:dyDescent="1">
      <c r="A9" s="11" t="s">
        <v>0</v>
      </c>
      <c r="B9" s="11" t="s">
        <v>1</v>
      </c>
      <c r="C9" s="11" t="s">
        <v>10</v>
      </c>
      <c r="D9" s="11" t="s">
        <v>2</v>
      </c>
      <c r="E9" s="11" t="s">
        <v>3</v>
      </c>
    </row>
    <row r="10" spans="1:5" x14ac:dyDescent="1">
      <c r="A10" s="7">
        <v>45505</v>
      </c>
      <c r="B10" s="8" t="s">
        <v>4</v>
      </c>
      <c r="C10" s="9" t="s">
        <v>6</v>
      </c>
      <c r="D10" s="10">
        <v>2000</v>
      </c>
      <c r="E10" s="9">
        <v>3</v>
      </c>
    </row>
    <row r="11" spans="1:5" x14ac:dyDescent="1">
      <c r="A11" s="3">
        <v>45505</v>
      </c>
      <c r="B11" s="4" t="s">
        <v>5</v>
      </c>
      <c r="C11" s="5" t="s">
        <v>7</v>
      </c>
      <c r="D11" s="6">
        <v>2200</v>
      </c>
      <c r="E11" s="5">
        <v>2</v>
      </c>
    </row>
    <row r="12" spans="1:5" x14ac:dyDescent="1">
      <c r="A12" s="3">
        <v>45537</v>
      </c>
      <c r="B12" s="4" t="s">
        <v>4</v>
      </c>
      <c r="C12" s="5" t="s">
        <v>8</v>
      </c>
      <c r="D12" s="6">
        <v>2500</v>
      </c>
      <c r="E12" s="5">
        <v>1</v>
      </c>
    </row>
    <row r="13" spans="1:5" x14ac:dyDescent="1">
      <c r="A13" s="3">
        <v>45537</v>
      </c>
      <c r="B13" s="4" t="s">
        <v>5</v>
      </c>
      <c r="C13" s="5" t="s">
        <v>6</v>
      </c>
      <c r="D13" s="6">
        <v>2000</v>
      </c>
      <c r="E13" s="5">
        <v>5</v>
      </c>
    </row>
    <row r="14" spans="1:5" x14ac:dyDescent="1">
      <c r="A14" s="3">
        <v>45537</v>
      </c>
      <c r="B14" s="4" t="s">
        <v>5</v>
      </c>
      <c r="C14" s="5" t="s">
        <v>7</v>
      </c>
      <c r="D14" s="6">
        <v>2200</v>
      </c>
      <c r="E14" s="5">
        <v>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AE57-C214-4328-B95F-A2A1ADEB8AD7}">
  <dimension ref="A1:E14"/>
  <sheetViews>
    <sheetView tabSelected="1" zoomScaleNormal="100" workbookViewId="0">
      <selection activeCell="A7" sqref="A7"/>
    </sheetView>
  </sheetViews>
  <sheetFormatPr defaultColWidth="10.51953125" defaultRowHeight="29.15" x14ac:dyDescent="1"/>
  <cols>
    <col min="1" max="1" width="9.0859375" customWidth="1"/>
    <col min="2" max="2" width="14.12890625" customWidth="1"/>
    <col min="3" max="3" width="13.78125" customWidth="1"/>
  </cols>
  <sheetData>
    <row r="1" spans="1:5" ht="43.5" customHeight="1" x14ac:dyDescent="0.8">
      <c r="A1" s="1" t="s">
        <v>9</v>
      </c>
      <c r="B1" s="1"/>
      <c r="C1" s="2"/>
      <c r="E1" s="2"/>
    </row>
    <row r="2" spans="1:5" x14ac:dyDescent="1">
      <c r="A2" s="11" t="s">
        <v>11</v>
      </c>
    </row>
    <row r="3" spans="1:5" x14ac:dyDescent="1">
      <c r="A3" s="13">
        <v>8</v>
      </c>
    </row>
    <row r="5" spans="1:5" x14ac:dyDescent="1">
      <c r="A5" s="11" t="s">
        <v>0</v>
      </c>
      <c r="B5" s="11" t="s">
        <v>1</v>
      </c>
      <c r="C5" s="11" t="s">
        <v>10</v>
      </c>
      <c r="D5" s="11" t="s">
        <v>2</v>
      </c>
      <c r="E5" s="11" t="s">
        <v>3</v>
      </c>
    </row>
    <row r="6" spans="1:5" x14ac:dyDescent="1">
      <c r="A6" s="14" cm="1">
        <f t="array" ref="A6:E7">_xlfn._xlws.FILTER(A10:E14,MONTH(A10:A14)=A3)</f>
        <v>45505</v>
      </c>
      <c r="B6" s="7" t="str">
        <v>本店</v>
      </c>
      <c r="C6" s="9" t="str">
        <v>レモングラス</v>
      </c>
      <c r="D6" s="10">
        <v>2000</v>
      </c>
      <c r="E6" s="9">
        <v>3</v>
      </c>
    </row>
    <row r="7" spans="1:5" x14ac:dyDescent="1">
      <c r="A7" s="7">
        <v>45505</v>
      </c>
      <c r="B7" s="8" t="str">
        <v>オンライン</v>
      </c>
      <c r="C7" s="9" t="str">
        <v>ペパーミント</v>
      </c>
      <c r="D7" s="10">
        <v>2200</v>
      </c>
      <c r="E7" s="9">
        <v>2</v>
      </c>
    </row>
    <row r="9" spans="1:5" x14ac:dyDescent="1">
      <c r="A9" s="11" t="s">
        <v>0</v>
      </c>
      <c r="B9" s="11" t="s">
        <v>1</v>
      </c>
      <c r="C9" s="11" t="s">
        <v>10</v>
      </c>
      <c r="D9" s="11" t="s">
        <v>2</v>
      </c>
      <c r="E9" s="11" t="s">
        <v>3</v>
      </c>
    </row>
    <row r="10" spans="1:5" x14ac:dyDescent="1">
      <c r="A10" s="7">
        <v>45505</v>
      </c>
      <c r="B10" s="8" t="s">
        <v>4</v>
      </c>
      <c r="C10" s="9" t="s">
        <v>6</v>
      </c>
      <c r="D10" s="10">
        <v>2000</v>
      </c>
      <c r="E10" s="9">
        <v>3</v>
      </c>
    </row>
    <row r="11" spans="1:5" x14ac:dyDescent="1">
      <c r="A11" s="3">
        <v>45505</v>
      </c>
      <c r="B11" s="4" t="s">
        <v>5</v>
      </c>
      <c r="C11" s="5" t="s">
        <v>7</v>
      </c>
      <c r="D11" s="6">
        <v>2200</v>
      </c>
      <c r="E11" s="5">
        <v>2</v>
      </c>
    </row>
    <row r="12" spans="1:5" x14ac:dyDescent="1">
      <c r="A12" s="3">
        <v>45537</v>
      </c>
      <c r="B12" s="4" t="s">
        <v>4</v>
      </c>
      <c r="C12" s="5" t="s">
        <v>8</v>
      </c>
      <c r="D12" s="6">
        <v>2500</v>
      </c>
      <c r="E12" s="5">
        <v>1</v>
      </c>
    </row>
    <row r="13" spans="1:5" x14ac:dyDescent="1">
      <c r="A13" s="3">
        <v>45537</v>
      </c>
      <c r="B13" s="4" t="s">
        <v>5</v>
      </c>
      <c r="C13" s="5" t="s">
        <v>6</v>
      </c>
      <c r="D13" s="6">
        <v>2000</v>
      </c>
      <c r="E13" s="5">
        <v>5</v>
      </c>
    </row>
    <row r="14" spans="1:5" x14ac:dyDescent="1">
      <c r="A14" s="3">
        <v>45537</v>
      </c>
      <c r="B14" s="4" t="s">
        <v>5</v>
      </c>
      <c r="C14" s="5" t="s">
        <v>7</v>
      </c>
      <c r="D14" s="6">
        <v>2200</v>
      </c>
      <c r="E14" s="5">
        <v>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1B037-C020-477F-B221-D7EDB9BD755A}">
  <dimension ref="A1:F14"/>
  <sheetViews>
    <sheetView zoomScaleNormal="100" workbookViewId="0">
      <selection activeCell="A6" sqref="A6"/>
    </sheetView>
  </sheetViews>
  <sheetFormatPr defaultColWidth="10.51953125" defaultRowHeight="29.15" x14ac:dyDescent="1"/>
  <cols>
    <col min="1" max="1" width="9.0859375" customWidth="1"/>
    <col min="2" max="2" width="14.12890625" customWidth="1"/>
    <col min="3" max="3" width="13.78125" customWidth="1"/>
  </cols>
  <sheetData>
    <row r="1" spans="1:6" ht="43.5" customHeight="1" x14ac:dyDescent="0.8">
      <c r="A1" s="1" t="s">
        <v>9</v>
      </c>
      <c r="B1" s="1"/>
      <c r="C1" s="2"/>
      <c r="E1" s="2"/>
    </row>
    <row r="2" spans="1:6" x14ac:dyDescent="1">
      <c r="A2" s="11" t="s">
        <v>11</v>
      </c>
    </row>
    <row r="3" spans="1:6" x14ac:dyDescent="1">
      <c r="A3" s="13">
        <v>8</v>
      </c>
    </row>
    <row r="5" spans="1:6" x14ac:dyDescent="1">
      <c r="A5" s="11" t="s">
        <v>0</v>
      </c>
      <c r="B5" s="11" t="s">
        <v>1</v>
      </c>
      <c r="C5" s="11" t="s">
        <v>10</v>
      </c>
      <c r="D5" s="11" t="s">
        <v>2</v>
      </c>
      <c r="E5" s="11" t="s">
        <v>3</v>
      </c>
    </row>
    <row r="6" spans="1:6" x14ac:dyDescent="1">
      <c r="A6" s="14" cm="1">
        <f t="array" ref="A6">IFERROR(INDEX($A$10:$E$14,SMALL($F$10:$F$14,ROW(A1)),1),"")</f>
        <v>45505</v>
      </c>
      <c r="B6" s="10" t="str" cm="1">
        <f t="array" ref="B6">IFERROR(INDEX($A$10:$E$14,SMALL($F$10:$F$14,ROW(B1)),2),"")</f>
        <v>本店</v>
      </c>
      <c r="C6" s="10" t="str" cm="1">
        <f t="array" ref="C6">IFERROR(INDEX($A$10:$E$14,SMALL($F$10:$F$14,ROW(C1)),3),"")</f>
        <v>レモングラス</v>
      </c>
      <c r="D6" s="10" cm="1">
        <f t="array" ref="D6">IFERROR(INDEX($A$10:$E$14,SMALL($F$10:$F$14,ROW(D1)),4),"")</f>
        <v>2000</v>
      </c>
      <c r="E6" s="10" cm="1">
        <f t="array" ref="E6">IFERROR(INDEX($A$10:$E$14,SMALL($F$10:$F$14,ROW(E1)),5),"")</f>
        <v>3</v>
      </c>
    </row>
    <row r="7" spans="1:6" x14ac:dyDescent="1">
      <c r="A7" s="14" cm="1">
        <f t="array" ref="A7">IFERROR(INDEX($A$10:$E$14,SMALL($F$10:$F$14,ROW(A2)),1),"")</f>
        <v>45505</v>
      </c>
      <c r="B7" s="10" t="str" cm="1">
        <f t="array" ref="B7">IFERROR(INDEX($A$10:$E$14,SMALL($F$10:$F$14,ROW(B2)),2),"")</f>
        <v>オンライン</v>
      </c>
      <c r="C7" s="10" t="str" cm="1">
        <f t="array" ref="C7">IFERROR(INDEX($A$10:$E$14,SMALL($F$10:$F$14,ROW(C2)),3),"")</f>
        <v>ペパーミント</v>
      </c>
      <c r="D7" s="10" cm="1">
        <f t="array" ref="D7">IFERROR(INDEX($A$10:$E$14,SMALL($F$10:$F$14,ROW(D2)),4),"")</f>
        <v>2200</v>
      </c>
      <c r="E7" s="10" cm="1">
        <f t="array" ref="E7">IFERROR(INDEX($A$10:$E$14,SMALL($F$10:$F$14,ROW(E2)),5),"")</f>
        <v>2</v>
      </c>
    </row>
    <row r="9" spans="1:6" x14ac:dyDescent="1">
      <c r="A9" s="11" t="s">
        <v>0</v>
      </c>
      <c r="B9" s="11" t="s">
        <v>1</v>
      </c>
      <c r="C9" s="11" t="s">
        <v>10</v>
      </c>
      <c r="D9" s="11" t="s">
        <v>2</v>
      </c>
      <c r="E9" s="11" t="s">
        <v>3</v>
      </c>
    </row>
    <row r="10" spans="1:6" x14ac:dyDescent="1">
      <c r="A10" s="7">
        <v>45505</v>
      </c>
      <c r="B10" s="8" t="s">
        <v>4</v>
      </c>
      <c r="C10" s="9" t="s">
        <v>6</v>
      </c>
      <c r="D10" s="10">
        <v>2000</v>
      </c>
      <c r="E10" s="9">
        <v>3</v>
      </c>
      <c r="F10" s="15">
        <f>IF(MONTH(A10)=$A$3,ROW(A1),"")</f>
        <v>1</v>
      </c>
    </row>
    <row r="11" spans="1:6" x14ac:dyDescent="1">
      <c r="A11" s="3">
        <v>45505</v>
      </c>
      <c r="B11" s="4" t="s">
        <v>5</v>
      </c>
      <c r="C11" s="5" t="s">
        <v>7</v>
      </c>
      <c r="D11" s="6">
        <v>2200</v>
      </c>
      <c r="E11" s="5">
        <v>2</v>
      </c>
      <c r="F11" s="15">
        <f t="shared" ref="F11:F14" si="0">IF(MONTH(A11)=$A$3,ROW(A2),"")</f>
        <v>2</v>
      </c>
    </row>
    <row r="12" spans="1:6" x14ac:dyDescent="1">
      <c r="A12" s="3">
        <v>45537</v>
      </c>
      <c r="B12" s="4" t="s">
        <v>4</v>
      </c>
      <c r="C12" s="5" t="s">
        <v>8</v>
      </c>
      <c r="D12" s="6">
        <v>2500</v>
      </c>
      <c r="E12" s="5">
        <v>1</v>
      </c>
      <c r="F12" s="15" t="str">
        <f t="shared" si="0"/>
        <v/>
      </c>
    </row>
    <row r="13" spans="1:6" x14ac:dyDescent="1">
      <c r="A13" s="3">
        <v>45537</v>
      </c>
      <c r="B13" s="4" t="s">
        <v>5</v>
      </c>
      <c r="C13" s="5" t="s">
        <v>6</v>
      </c>
      <c r="D13" s="6">
        <v>2000</v>
      </c>
      <c r="E13" s="5">
        <v>5</v>
      </c>
      <c r="F13" s="15" t="str">
        <f t="shared" si="0"/>
        <v/>
      </c>
    </row>
    <row r="14" spans="1:6" x14ac:dyDescent="1">
      <c r="A14" s="3">
        <v>45537</v>
      </c>
      <c r="B14" s="4" t="s">
        <v>5</v>
      </c>
      <c r="C14" s="5" t="s">
        <v>7</v>
      </c>
      <c r="D14" s="6">
        <v>2200</v>
      </c>
      <c r="E14" s="5">
        <v>3</v>
      </c>
      <c r="F14" s="15" t="str">
        <f t="shared" si="0"/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before</vt:lpstr>
      <vt:lpstr>after</vt:lpstr>
      <vt:lpstr>after（例題１）</vt:lpstr>
      <vt:lpstr>after（例題２）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2024-07-11T02:22:29Z</dcterms:created>
  <dcterms:modified xsi:type="dcterms:W3CDTF">2024-12-28T00:28:02Z</dcterms:modified>
</cp:coreProperties>
</file>