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2_集計・抽出/220^ES045/"/>
    </mc:Choice>
  </mc:AlternateContent>
  <xr:revisionPtr revIDLastSave="1" documentId="13_ncr:1_{3B514DF9-77C5-4E31-9C1A-AD2A326D2F00}" xr6:coauthVersionLast="47" xr6:coauthVersionMax="47" xr10:uidLastSave="{45536FCC-E7F1-4C5C-8E10-EBFB5EC56D00}"/>
  <bookViews>
    <workbookView xWindow="-110" yWindow="-110" windowWidth="24220" windowHeight="15500" activeTab="3" xr2:uid="{6A5031C1-50B2-42CB-9AFB-A9DA9AE49EF9}"/>
  </bookViews>
  <sheets>
    <sheet name="before" sheetId="2" r:id="rId1"/>
    <sheet name="after" sheetId="3" r:id="rId2"/>
    <sheet name="after (例題１)" sheetId="4" r:id="rId3"/>
    <sheet name="after (例題２)" sheetId="5" r:id="rId4"/>
    <sheet name="after (応用１)" sheetId="6" r:id="rId5"/>
    <sheet name="会員表" sheetId="10" r:id="rId6"/>
  </sheets>
  <externalReferences>
    <externalReference r:id="rId7"/>
    <externalReference r:id="rId8"/>
  </externalReferences>
  <definedNames>
    <definedName name="ExternalData_1" localSheetId="5" hidden="1">会員表!$A$1:$C$4</definedName>
    <definedName name="会員表">会員表_1[]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" l="1"/>
  <c r="C3" i="5"/>
  <c r="C3" i="4"/>
  <c r="C3" i="3"/>
  <c r="A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0A0B3D-3F23-446A-8642-D0FF14B6C006}" keepAlive="1" name="クエリ - B" description="ブック内の 'B' クエリへの接続です。" type="5" refreshedVersion="0" background="1">
    <dbPr connection="Provider=Microsoft.Mashup.OleDb.1;Data Source=$Workbook$;Location=B;Extended Properties=&quot;&quot;" command="SELECT * FROM [B]"/>
  </connection>
  <connection id="2" xr16:uid="{5C6717C7-FD9A-4429-905F-6C4D4F51E2DF}" keepAlive="1" name="クエリ - 会員表" description="ブック内の '会員表' クエリへの接続です。" type="5" refreshedVersion="8" background="1" saveData="1">
    <dbPr connection="Provider=Microsoft.Mashup.OleDb.1;Data Source=$Workbook$;Location=会員表;Extended Properties=&quot;&quot;" command="SELECT * FROM [会員表]"/>
  </connection>
</connections>
</file>

<file path=xl/sharedStrings.xml><?xml version="1.0" encoding="utf-8"?>
<sst xmlns="http://schemas.openxmlformats.org/spreadsheetml/2006/main" count="40" uniqueCount="18">
  <si>
    <t>A002</t>
    <phoneticPr fontId="1"/>
  </si>
  <si>
    <t>会員検索</t>
    <rPh sb="0" eb="4">
      <t>カイインケンサク</t>
    </rPh>
    <phoneticPr fontId="1"/>
  </si>
  <si>
    <t>ID検索</t>
    <rPh sb="2" eb="4">
      <t>ケンサク</t>
    </rPh>
    <phoneticPr fontId="1"/>
  </si>
  <si>
    <t>ブック名</t>
    <rPh sb="3" eb="4">
      <t>メイ</t>
    </rPh>
    <phoneticPr fontId="1"/>
  </si>
  <si>
    <t>220-01</t>
    <phoneticPr fontId="1"/>
  </si>
  <si>
    <t>電話番号</t>
    <rPh sb="0" eb="4">
      <t>デンワバンゴウ</t>
    </rPh>
    <phoneticPr fontId="1"/>
  </si>
  <si>
    <t>080-****-0002</t>
  </si>
  <si>
    <t>会員ID</t>
  </si>
  <si>
    <t>氏名</t>
  </si>
  <si>
    <t>電話番号</t>
  </si>
  <si>
    <t>A001</t>
  </si>
  <si>
    <t>木村洋子</t>
  </si>
  <si>
    <t>080-****-0001</t>
  </si>
  <si>
    <t>A002</t>
  </si>
  <si>
    <t>田中康規</t>
  </si>
  <si>
    <t>B001</t>
  </si>
  <si>
    <t>堀川千里</t>
  </si>
  <si>
    <t>080-****-0003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</si>
</sst>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5d19fb038c5639c/&#12487;&#12473;&#12463;&#12488;&#12483;&#12503;/&#12392;&#12393;/&#9675;&#12502;&#12525;&#12464;%5eEexcel15.com/&#9675;excel15.com%5eE02_&#38598;&#35336;&#12539;&#25277;&#20986;/220%5eES045/220-01.xlsx" TargetMode="External"/><Relationship Id="rId1" Type="http://schemas.openxmlformats.org/officeDocument/2006/relationships/externalLinkPath" Target="220-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yumi%20Kaku\Documents\02_&#22312;&#23429;&#12527;&#12540;&#12463;&#38306;&#36899;\20240728_&#36861;&#21152;&#20381;&#38972;\&#36039;&#26009;&#20316;&#25104;_211-220\220\220-02.xlsx" TargetMode="External"/><Relationship Id="rId1" Type="http://schemas.openxmlformats.org/officeDocument/2006/relationships/externalLinkPath" Target="22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2">
          <cell r="A2" t="str">
            <v>A001</v>
          </cell>
          <cell r="B2" t="str">
            <v>木村洋子</v>
          </cell>
          <cell r="C2" t="str">
            <v>080-****-0001</v>
          </cell>
        </row>
        <row r="3">
          <cell r="A3" t="str">
            <v>A002</v>
          </cell>
          <cell r="B3" t="str">
            <v>田中康規</v>
          </cell>
          <cell r="C3" t="str">
            <v>080-****-0002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"/>
    </sheetNames>
    <sheetDataSet>
      <sheetData sheetId="0">
        <row r="2">
          <cell r="A2" t="str">
            <v>B001</v>
          </cell>
          <cell r="B2" t="str">
            <v>堀川千里</v>
          </cell>
          <cell r="C2" t="str">
            <v>080-****-0003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AE359A0C-C00C-4FB6-96ED-70B76BA0B38B}" autoFormatId="20" applyNumberFormats="0" applyBorderFormats="0" applyFontFormats="0" applyPatternFormats="0" applyAlignmentFormats="0" applyWidthHeightFormats="0">
  <queryTableRefresh nextId="7">
    <queryTableFields count="3">
      <queryTableField id="4" name="会員ID" tableColumnId="4"/>
      <queryTableField id="5" name="氏名" tableColumnId="5"/>
      <queryTableField id="6" name="電話番号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2E91D7-A7E0-470D-B7B3-6CF722FDD275}" name="会員表_1" displayName="会員表_1" ref="A1:C4" tableType="queryTable" totalsRowShown="0">
  <autoFilter ref="A1:C4" xr:uid="{132E91D7-A7E0-470D-B7B3-6CF722FDD275}"/>
  <tableColumns count="3">
    <tableColumn id="4" xr3:uid="{833E66E3-AA56-4DAA-9DE5-CFC5A46B08FD}" uniqueName="4" name="会員ID" queryTableFieldId="4" dataDxfId="2"/>
    <tableColumn id="5" xr3:uid="{297D19BE-161A-4ABF-A203-0CA89934579C}" uniqueName="5" name="氏名" queryTableFieldId="5" dataDxfId="1"/>
    <tableColumn id="6" xr3:uid="{CCC5BB71-0998-45A3-9BEB-C5ECE9B49999}" uniqueName="6" name="電話番号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C3"/>
  <sheetViews>
    <sheetView zoomScaleNormal="100" workbookViewId="0"/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3" x14ac:dyDescent="0.85">
      <c r="A1" s="4" t="s">
        <v>1</v>
      </c>
    </row>
    <row r="2" spans="1:3" x14ac:dyDescent="0.85">
      <c r="A2" s="1" t="s">
        <v>3</v>
      </c>
      <c r="B2" s="1" t="s">
        <v>2</v>
      </c>
      <c r="C2" s="1" t="s">
        <v>5</v>
      </c>
    </row>
    <row r="3" spans="1:3" x14ac:dyDescent="0.85">
      <c r="A3" s="3" t="s">
        <v>4</v>
      </c>
      <c r="B3" s="3" t="s">
        <v>0</v>
      </c>
      <c r="C3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6C1B-3D39-449A-BE9A-64C016FD34EE}">
  <dimension ref="A1:C3"/>
  <sheetViews>
    <sheetView zoomScaleNormal="100" workbookViewId="0"/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3" x14ac:dyDescent="0.85">
      <c r="A1" s="4" t="s">
        <v>1</v>
      </c>
    </row>
    <row r="2" spans="1:3" x14ac:dyDescent="0.85">
      <c r="A2" s="1" t="s">
        <v>3</v>
      </c>
      <c r="B2" s="1" t="s">
        <v>2</v>
      </c>
      <c r="C2" s="1" t="s">
        <v>5</v>
      </c>
    </row>
    <row r="3" spans="1:3" x14ac:dyDescent="0.85">
      <c r="A3" s="3" t="s">
        <v>4</v>
      </c>
      <c r="B3" s="3" t="s">
        <v>0</v>
      </c>
      <c r="C3" s="2" t="str">
        <f>VLOOKUP(B3,_xlfn.SWITCH(A3,"220-01",[1]A!$A$2:$C$3,"220-02",[2]B!$A$2:$C$2,""),3,0)</f>
        <v>080-****-0002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CD6D-224F-46E2-A4F6-F4C7A16A27BA}">
  <dimension ref="A1:C3"/>
  <sheetViews>
    <sheetView zoomScaleNormal="100" workbookViewId="0"/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3" x14ac:dyDescent="0.85">
      <c r="A1" s="4" t="s">
        <v>1</v>
      </c>
    </row>
    <row r="2" spans="1:3" x14ac:dyDescent="0.85">
      <c r="A2" s="1" t="s">
        <v>3</v>
      </c>
      <c r="B2" s="1" t="s">
        <v>2</v>
      </c>
      <c r="C2" s="1" t="s">
        <v>5</v>
      </c>
    </row>
    <row r="3" spans="1:3" x14ac:dyDescent="0.85">
      <c r="A3" s="3" t="s">
        <v>4</v>
      </c>
      <c r="B3" s="3" t="s">
        <v>0</v>
      </c>
      <c r="C3" s="2" t="str">
        <f>VLOOKUP(B3,_xlfn.SWITCH(A3,"220-01",[1]A!$A$2:$C$3,"220-02",[2]B!$A$2:$C$2,""),3,0)</f>
        <v>080-****-0002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29D9-D952-46FD-ADC8-8DE5CD0F11B4}">
  <dimension ref="A1:C4"/>
  <sheetViews>
    <sheetView tabSelected="1" zoomScaleNormal="100" workbookViewId="0">
      <selection activeCell="C3" sqref="C3"/>
    </sheetView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3" x14ac:dyDescent="0.85">
      <c r="A1" s="4" t="s">
        <v>1</v>
      </c>
    </row>
    <row r="2" spans="1:3" x14ac:dyDescent="0.85">
      <c r="A2" s="1" t="s">
        <v>3</v>
      </c>
      <c r="B2" s="1" t="s">
        <v>2</v>
      </c>
      <c r="C2" s="1" t="s">
        <v>5</v>
      </c>
    </row>
    <row r="3" spans="1:3" x14ac:dyDescent="0.85">
      <c r="A3" s="3" t="s">
        <v>4</v>
      </c>
      <c r="B3" s="3" t="s">
        <v>0</v>
      </c>
      <c r="C3" s="2" t="str">
        <f>VLOOKUP(B3,CHOOSE(A4,[1]A!$A$2:$C$3,[2]B!$A$2:$C$2),3,0)</f>
        <v>080-****-0002</v>
      </c>
    </row>
    <row r="4" spans="1:3" x14ac:dyDescent="0.85">
      <c r="A4">
        <f>IF(A3="220-01",1,2)</f>
        <v>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A002-8087-41FA-8072-240145954965}">
  <dimension ref="A1:B3"/>
  <sheetViews>
    <sheetView zoomScaleNormal="100" workbookViewId="0">
      <selection activeCell="B3" sqref="B3"/>
    </sheetView>
  </sheetViews>
  <sheetFormatPr defaultColWidth="10.546875" defaultRowHeight="29" x14ac:dyDescent="0.85"/>
  <cols>
    <col min="1" max="1" width="16.44921875" customWidth="1"/>
    <col min="2" max="2" width="17.296875" customWidth="1"/>
    <col min="3" max="3" width="16.84765625" customWidth="1"/>
    <col min="4" max="4" width="19.44921875" customWidth="1"/>
  </cols>
  <sheetData>
    <row r="1" spans="1:2" x14ac:dyDescent="0.85">
      <c r="A1" s="4" t="s">
        <v>1</v>
      </c>
    </row>
    <row r="2" spans="1:2" x14ac:dyDescent="0.85">
      <c r="A2" s="1" t="s">
        <v>2</v>
      </c>
      <c r="B2" s="1" t="s">
        <v>5</v>
      </c>
    </row>
    <row r="3" spans="1:2" x14ac:dyDescent="0.85">
      <c r="A3" s="3" t="s">
        <v>0</v>
      </c>
      <c r="B3" s="2" t="str">
        <f>_xlfn.XLOOKUP(A3,会員表_1[会員ID],会員表_1[電話番号],"")</f>
        <v>080-****-0002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ECDF-FD58-4C12-818B-2379A095CC98}">
  <dimension ref="A1:C4"/>
  <sheetViews>
    <sheetView workbookViewId="0">
      <selection activeCell="B6" sqref="B6"/>
    </sheetView>
  </sheetViews>
  <sheetFormatPr defaultRowHeight="29" x14ac:dyDescent="0.85"/>
  <cols>
    <col min="1" max="1" width="8.25" bestFit="1" customWidth="1"/>
    <col min="2" max="2" width="8.59765625" bestFit="1" customWidth="1"/>
    <col min="3" max="3" width="13.3984375" bestFit="1" customWidth="1"/>
    <col min="4" max="5" width="10.44921875" bestFit="1" customWidth="1"/>
    <col min="6" max="6" width="13.3984375" bestFit="1" customWidth="1"/>
  </cols>
  <sheetData>
    <row r="1" spans="1:3" x14ac:dyDescent="0.85">
      <c r="A1" t="s">
        <v>7</v>
      </c>
      <c r="B1" t="s">
        <v>8</v>
      </c>
      <c r="C1" t="s">
        <v>9</v>
      </c>
    </row>
    <row r="2" spans="1:3" x14ac:dyDescent="0.85">
      <c r="A2" t="s">
        <v>10</v>
      </c>
      <c r="B2" t="s">
        <v>11</v>
      </c>
      <c r="C2" t="s">
        <v>12</v>
      </c>
    </row>
    <row r="3" spans="1:3" x14ac:dyDescent="0.85">
      <c r="A3" t="s">
        <v>13</v>
      </c>
      <c r="B3" t="s">
        <v>14</v>
      </c>
      <c r="C3" t="s">
        <v>6</v>
      </c>
    </row>
    <row r="4" spans="1:3" x14ac:dyDescent="0.85">
      <c r="A4" t="s">
        <v>15</v>
      </c>
      <c r="B4" t="s">
        <v>16</v>
      </c>
      <c r="C4" t="s">
        <v>17</v>
      </c>
    </row>
  </sheetData>
  <phoneticPr fontId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881314-A81E-455D-BF92-DE8DE97584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before</vt:lpstr>
      <vt:lpstr>after</vt:lpstr>
      <vt:lpstr>after (例題１)</vt:lpstr>
      <vt:lpstr>after (例題２)</vt:lpstr>
      <vt:lpstr>after (応用１)</vt:lpstr>
      <vt:lpstr>会員表</vt:lpstr>
      <vt:lpstr>会員表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2024-10-17T09:45:07Z</dcterms:modified>
</cp:coreProperties>
</file>