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6" documentId="11_AD4D066CA252ABDACC1048EE8116DBD672EEDF48" xr6:coauthVersionLast="47" xr6:coauthVersionMax="47" xr10:uidLastSave="{7C952084-4510-411C-B462-55F48804AC39}"/>
  <bookViews>
    <workbookView xWindow="3810" yWindow="2270" windowWidth="18000" windowHeight="11170" xr2:uid="{00000000-000D-0000-FFFF-FFFF00000000}"/>
  </bookViews>
  <sheets>
    <sheet name="Sheet1" sheetId="1" r:id="rId1"/>
    <sheet name="入力前" sheetId="2" r:id="rId2"/>
    <sheet name="応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G3" i="1" s="1" a="1"/>
  <c r="G3" i="1" s="1"/>
  <c r="E3" i="1"/>
  <c r="D6" i="3"/>
  <c r="D5" i="3"/>
  <c r="D4" i="3"/>
  <c r="D3" i="3"/>
  <c r="D2" i="3"/>
  <c r="F2" i="3" l="1" a="1"/>
  <c r="F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<sst xmlns="http://schemas.openxmlformats.org/spreadsheetml/2006/main" count="34" uniqueCount="22">
  <si>
    <t>4月度売上表</t>
    <rPh sb="1" eb="3">
      <t>ガツド</t>
    </rPh>
    <rPh sb="3" eb="6">
      <t>ウリアゲヒョウ</t>
    </rPh>
    <phoneticPr fontId="4"/>
  </si>
  <si>
    <t>（万円）</t>
    <rPh sb="1" eb="3">
      <t>マンエン</t>
    </rPh>
    <phoneticPr fontId="4"/>
  </si>
  <si>
    <t>店舗</t>
    <rPh sb="0" eb="2">
      <t>テンポ</t>
    </rPh>
    <phoneticPr fontId="4"/>
  </si>
  <si>
    <t>衣料品</t>
    <rPh sb="0" eb="3">
      <t>イリョウヒン</t>
    </rPh>
    <phoneticPr fontId="4"/>
  </si>
  <si>
    <t>雑貨</t>
    <rPh sb="0" eb="2">
      <t>ザッカ</t>
    </rPh>
    <phoneticPr fontId="4"/>
  </si>
  <si>
    <t>食品</t>
    <rPh sb="0" eb="2">
      <t>ショクヒン</t>
    </rPh>
    <phoneticPr fontId="4"/>
  </si>
  <si>
    <t>合計</t>
    <rPh sb="0" eb="2">
      <t>ゴウケイ</t>
    </rPh>
    <phoneticPr fontId="4"/>
  </si>
  <si>
    <t>朝顔店</t>
    <rPh sb="0" eb="2">
      <t>アサガオ</t>
    </rPh>
    <rPh sb="2" eb="3">
      <t>テン</t>
    </rPh>
    <phoneticPr fontId="4"/>
  </si>
  <si>
    <t>あやめ店</t>
    <rPh sb="3" eb="4">
      <t>テン</t>
    </rPh>
    <phoneticPr fontId="4"/>
  </si>
  <si>
    <t>紫陽花店</t>
    <rPh sb="0" eb="4">
      <t>アジサイテン</t>
    </rPh>
    <phoneticPr fontId="4"/>
  </si>
  <si>
    <t>桔梗店</t>
    <rPh sb="0" eb="3">
      <t>キキョウテン</t>
    </rPh>
    <phoneticPr fontId="4"/>
  </si>
  <si>
    <t>No</t>
    <phoneticPr fontId="4"/>
  </si>
  <si>
    <t>会員名</t>
    <rPh sb="0" eb="3">
      <t>カイインメイ</t>
    </rPh>
    <phoneticPr fontId="4"/>
  </si>
  <si>
    <t>ランク</t>
    <phoneticPr fontId="4"/>
  </si>
  <si>
    <t>成登</t>
    <rPh sb="0" eb="2">
      <t>ナリト</t>
    </rPh>
    <phoneticPr fontId="4"/>
  </si>
  <si>
    <t>A</t>
    <phoneticPr fontId="4"/>
  </si>
  <si>
    <t>日比野</t>
    <rPh sb="0" eb="3">
      <t>ヒビノ</t>
    </rPh>
    <phoneticPr fontId="4"/>
  </si>
  <si>
    <t>B</t>
    <phoneticPr fontId="4"/>
  </si>
  <si>
    <t>大崎</t>
    <rPh sb="0" eb="2">
      <t>オオサキ</t>
    </rPh>
    <phoneticPr fontId="4"/>
  </si>
  <si>
    <t>C</t>
    <phoneticPr fontId="4"/>
  </si>
  <si>
    <t>水戸</t>
    <rPh sb="0" eb="2">
      <t>ミト</t>
    </rPh>
    <phoneticPr fontId="4"/>
  </si>
  <si>
    <t>木下</t>
    <rPh sb="0" eb="2">
      <t>キノシタ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</si>
</sst>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0" applyNumberForma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E10" sqref="E10"/>
    </sheetView>
  </sheetViews>
  <sheetFormatPr defaultRowHeight="18"/>
  <cols>
    <col min="1" max="1" width="8.6640625" style="2"/>
    <col min="2" max="5" width="7.5" style="2" customWidth="1"/>
    <col min="6" max="6" width="5" style="2" customWidth="1"/>
    <col min="7" max="7" width="8.6640625" style="2"/>
    <col min="8" max="11" width="7.5" style="2" customWidth="1"/>
    <col min="12" max="16384" width="8.6640625" style="2"/>
  </cols>
  <sheetData>
    <row r="1" spans="1:11">
      <c r="A1" s="1" t="s">
        <v>0</v>
      </c>
      <c r="E1" s="2" t="s">
        <v>1</v>
      </c>
      <c r="G1" s="1" t="s">
        <v>0</v>
      </c>
      <c r="K1" s="2" t="s">
        <v>1</v>
      </c>
    </row>
    <row r="2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</row>
    <row r="3" spans="1:11">
      <c r="A3" s="2" t="s">
        <v>7</v>
      </c>
      <c r="B3" s="4">
        <v>868</v>
      </c>
      <c r="C3" s="4">
        <v>1951</v>
      </c>
      <c r="D3" s="4">
        <v>1923</v>
      </c>
      <c r="E3" s="5">
        <f>SUM(B3:D3)</f>
        <v>4742</v>
      </c>
      <c r="G3" s="2" t="str" cm="1">
        <f t="array" ref="G3:K6">_xlfn.SORTBY(A3:E6,E3:E6,-1)</f>
        <v>桔梗店</v>
      </c>
      <c r="H3" s="4">
        <v>1738</v>
      </c>
      <c r="I3" s="4">
        <v>1586</v>
      </c>
      <c r="J3" s="4">
        <v>2055</v>
      </c>
      <c r="K3" s="4">
        <v>5379</v>
      </c>
    </row>
    <row r="4" spans="1:11">
      <c r="A4" s="2" t="s">
        <v>8</v>
      </c>
      <c r="B4" s="4">
        <v>1031</v>
      </c>
      <c r="C4" s="4">
        <v>1687</v>
      </c>
      <c r="D4" s="4">
        <v>886</v>
      </c>
      <c r="E4" s="5">
        <f>SUM(B4:D4)</f>
        <v>3604</v>
      </c>
      <c r="G4" s="2" t="str">
        <v>朝顔店</v>
      </c>
      <c r="H4" s="4">
        <v>868</v>
      </c>
      <c r="I4" s="4">
        <v>1951</v>
      </c>
      <c r="J4" s="4">
        <v>1923</v>
      </c>
      <c r="K4" s="4">
        <v>4742</v>
      </c>
    </row>
    <row r="5" spans="1:11">
      <c r="A5" s="2" t="s">
        <v>9</v>
      </c>
      <c r="B5" s="4">
        <v>1236</v>
      </c>
      <c r="C5" s="4">
        <v>1806</v>
      </c>
      <c r="D5" s="4">
        <v>1500</v>
      </c>
      <c r="E5" s="5">
        <f>SUM(B5:D5)</f>
        <v>4542</v>
      </c>
      <c r="G5" s="2" t="str">
        <v>紫陽花店</v>
      </c>
      <c r="H5" s="4">
        <v>1236</v>
      </c>
      <c r="I5" s="4">
        <v>1806</v>
      </c>
      <c r="J5" s="4">
        <v>1500</v>
      </c>
      <c r="K5" s="4">
        <v>4542</v>
      </c>
    </row>
    <row r="6" spans="1:11">
      <c r="A6" s="2" t="s">
        <v>10</v>
      </c>
      <c r="B6" s="4">
        <v>1738</v>
      </c>
      <c r="C6" s="4">
        <v>1586</v>
      </c>
      <c r="D6" s="4">
        <v>2055</v>
      </c>
      <c r="E6" s="5">
        <f>SUM(B6:D6)</f>
        <v>5379</v>
      </c>
      <c r="G6" s="2" t="str">
        <v>あやめ店</v>
      </c>
      <c r="H6" s="4">
        <v>1031</v>
      </c>
      <c r="I6" s="4">
        <v>1687</v>
      </c>
      <c r="J6" s="4">
        <v>886</v>
      </c>
      <c r="K6" s="4">
        <v>3604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EF5CE-E42C-4455-AF39-1D491CD717BE}">
  <dimension ref="A1"/>
  <sheetViews>
    <sheetView workbookViewId="0"/>
  </sheetViews>
  <sheetFormatPr defaultRowHeight="18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2A9A-255D-46DB-99DF-05B0E6F20B0A}">
  <dimension ref="A1:H6"/>
  <sheetViews>
    <sheetView workbookViewId="0">
      <selection activeCell="I9" sqref="I9"/>
    </sheetView>
  </sheetViews>
  <sheetFormatPr defaultRowHeight="18"/>
  <cols>
    <col min="1" max="1" width="5" style="2" customWidth="1"/>
    <col min="2" max="2" width="8.08203125" style="2" customWidth="1"/>
    <col min="3" max="3" width="6.25" style="2" customWidth="1"/>
    <col min="4" max="5" width="8.6640625" style="2"/>
    <col min="6" max="6" width="5" style="2" customWidth="1"/>
    <col min="7" max="7" width="8.08203125" style="2" customWidth="1"/>
    <col min="8" max="8" width="6.25" style="2" customWidth="1"/>
    <col min="9" max="16384" width="8.6640625" style="2"/>
  </cols>
  <sheetData>
    <row r="1" spans="1:8">
      <c r="A1" s="3" t="s">
        <v>11</v>
      </c>
      <c r="B1" s="3" t="s">
        <v>12</v>
      </c>
      <c r="C1" s="3" t="s">
        <v>13</v>
      </c>
      <c r="F1" s="3" t="s">
        <v>11</v>
      </c>
      <c r="G1" s="3" t="s">
        <v>12</v>
      </c>
      <c r="H1" s="3" t="s">
        <v>13</v>
      </c>
    </row>
    <row r="2" spans="1:8">
      <c r="A2" s="2">
        <v>1</v>
      </c>
      <c r="B2" s="2" t="s">
        <v>14</v>
      </c>
      <c r="C2" s="2" t="s">
        <v>15</v>
      </c>
      <c r="D2" s="2" t="str">
        <f>PHONETIC(B2)</f>
        <v>ナリト</v>
      </c>
      <c r="F2" s="2" cm="1">
        <f t="array" ref="F2:H6">_xlfn.SORTBY(A2:C6,D2:D6)</f>
        <v>3</v>
      </c>
      <c r="G2" s="2" t="str">
        <v>大崎</v>
      </c>
      <c r="H2" s="2" t="str">
        <v>C</v>
      </c>
    </row>
    <row r="3" spans="1:8">
      <c r="A3" s="2">
        <v>2</v>
      </c>
      <c r="B3" s="2" t="s">
        <v>16</v>
      </c>
      <c r="C3" s="2" t="s">
        <v>17</v>
      </c>
      <c r="D3" s="2" t="str">
        <f t="shared" ref="D3:D6" si="0">PHONETIC(B3)</f>
        <v>ヒビノ</v>
      </c>
      <c r="F3" s="2">
        <v>5</v>
      </c>
      <c r="G3" s="2" t="str">
        <v>木下</v>
      </c>
      <c r="H3" s="2" t="str">
        <v>A</v>
      </c>
    </row>
    <row r="4" spans="1:8">
      <c r="A4" s="2">
        <v>3</v>
      </c>
      <c r="B4" s="2" t="s">
        <v>18</v>
      </c>
      <c r="C4" s="2" t="s">
        <v>19</v>
      </c>
      <c r="D4" s="2" t="str">
        <f t="shared" si="0"/>
        <v>オオサキ</v>
      </c>
      <c r="F4" s="2">
        <v>1</v>
      </c>
      <c r="G4" s="2" t="str">
        <v>成登</v>
      </c>
      <c r="H4" s="2" t="str">
        <v>A</v>
      </c>
    </row>
    <row r="5" spans="1:8">
      <c r="A5" s="2">
        <v>4</v>
      </c>
      <c r="B5" s="2" t="s">
        <v>20</v>
      </c>
      <c r="C5" s="2" t="s">
        <v>17</v>
      </c>
      <c r="D5" s="2" t="str">
        <f t="shared" si="0"/>
        <v>ミト</v>
      </c>
      <c r="F5" s="2">
        <v>2</v>
      </c>
      <c r="G5" s="2" t="str">
        <v>日比野</v>
      </c>
      <c r="H5" s="2" t="str">
        <v>B</v>
      </c>
    </row>
    <row r="6" spans="1:8">
      <c r="A6" s="2">
        <v>5</v>
      </c>
      <c r="B6" s="2" t="s">
        <v>21</v>
      </c>
      <c r="C6" s="2" t="s">
        <v>15</v>
      </c>
      <c r="D6" s="2" t="str">
        <f t="shared" si="0"/>
        <v>キノシタ</v>
      </c>
      <c r="F6" s="2">
        <v>4</v>
      </c>
      <c r="G6" s="2" t="str">
        <v>水戸</v>
      </c>
      <c r="H6" s="2" t="str">
        <v>B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入力前</vt:lpstr>
      <vt:lpstr>応用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2024-10-26T22:02:01Z</dcterms:modified>
</cp:coreProperties>
</file>