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新しいフォルダー/目次07/"/>
    </mc:Choice>
  </mc:AlternateContent>
  <xr:revisionPtr revIDLastSave="67" documentId="11_AD4D066CA252ABDACC1048EE8116DBD672EEDF48" xr6:coauthVersionLast="47" xr6:coauthVersionMax="47" xr10:uidLastSave="{1DB0E118-FB1F-47B0-AB8F-DEA6662FDD4E}"/>
  <bookViews>
    <workbookView xWindow="-110" yWindow="-110" windowWidth="24220" windowHeight="15500" activeTab="2" xr2:uid="{00000000-000D-0000-FFFF-FFFF00000000}"/>
  </bookViews>
  <sheets>
    <sheet name="明細" sheetId="1" r:id="rId1"/>
    <sheet name="物品" sheetId="2" r:id="rId2"/>
    <sheet name="応用" sheetId="3" r:id="rId3"/>
    <sheet name="入力前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4" l="1"/>
  <c r="E6" i="4" s="1"/>
  <c r="B6" i="4"/>
  <c r="C5" i="4"/>
  <c r="E5" i="4" s="1"/>
  <c r="B5" i="4"/>
  <c r="C4" i="3"/>
  <c r="E4" i="3" s="1"/>
  <c r="C5" i="3"/>
  <c r="C6" i="3"/>
  <c r="C3" i="3"/>
  <c r="E3" i="3" s="1"/>
  <c r="B4" i="3"/>
  <c r="B5" i="3"/>
  <c r="B6" i="3"/>
  <c r="B3" i="3"/>
  <c r="E5" i="1"/>
  <c r="E6" i="1"/>
  <c r="C4" i="1"/>
  <c r="E4" i="1" s="1"/>
  <c r="C5" i="1"/>
  <c r="C6" i="1"/>
  <c r="B4" i="1"/>
  <c r="B5" i="1"/>
  <c r="B6" i="1"/>
  <c r="C3" i="1"/>
  <c r="E3" i="1" s="1"/>
  <c r="B3" i="1"/>
  <c r="E6" i="3"/>
  <c r="E5" i="3"/>
</calcChain>
</file>

<file path=xl/sharedStrings.xml><?xml version="1.0" encoding="utf-8"?>
<sst xmlns="http://schemas.openxmlformats.org/spreadsheetml/2006/main" count="38" uniqueCount="22">
  <si>
    <t>単価</t>
    <rPh sb="0" eb="2">
      <t>タンカ</t>
    </rPh>
    <phoneticPr fontId="4"/>
  </si>
  <si>
    <t>数量</t>
    <rPh sb="0" eb="2">
      <t>スウリョウ</t>
    </rPh>
    <phoneticPr fontId="4"/>
  </si>
  <si>
    <t>金額</t>
    <rPh sb="0" eb="2">
      <t>キンガク</t>
    </rPh>
    <phoneticPr fontId="4"/>
  </si>
  <si>
    <t>B103</t>
    <phoneticPr fontId="4"/>
  </si>
  <si>
    <t>番号</t>
    <rPh sb="0" eb="2">
      <t>バンゴウ</t>
    </rPh>
    <phoneticPr fontId="4"/>
  </si>
  <si>
    <t>名称</t>
    <rPh sb="0" eb="2">
      <t>メイショウ</t>
    </rPh>
    <phoneticPr fontId="4"/>
  </si>
  <si>
    <t>B101</t>
    <phoneticPr fontId="4"/>
  </si>
  <si>
    <t>桃</t>
    <rPh sb="0" eb="1">
      <t>モモ</t>
    </rPh>
    <phoneticPr fontId="4"/>
  </si>
  <si>
    <t>B102</t>
    <phoneticPr fontId="3"/>
  </si>
  <si>
    <t>メロン</t>
    <phoneticPr fontId="4"/>
  </si>
  <si>
    <t>B103</t>
    <phoneticPr fontId="3"/>
  </si>
  <si>
    <t>ぶどう</t>
    <phoneticPr fontId="4"/>
  </si>
  <si>
    <t>E101</t>
    <phoneticPr fontId="4"/>
  </si>
  <si>
    <t>人参</t>
    <rPh sb="0" eb="2">
      <t>ニンジン</t>
    </rPh>
    <phoneticPr fontId="4"/>
  </si>
  <si>
    <t>E102</t>
    <phoneticPr fontId="3"/>
  </si>
  <si>
    <t>かぼちゃ</t>
    <phoneticPr fontId="4"/>
  </si>
  <si>
    <t>価格</t>
    <rPh sb="0" eb="2">
      <t>カカク</t>
    </rPh>
    <phoneticPr fontId="4"/>
  </si>
  <si>
    <t>E102</t>
    <phoneticPr fontId="4"/>
  </si>
  <si>
    <t>物品番号</t>
    <rPh sb="0" eb="2">
      <t>ブッピン</t>
    </rPh>
    <rPh sb="2" eb="4">
      <t>バンゴウ</t>
    </rPh>
    <phoneticPr fontId="4"/>
  </si>
  <si>
    <t>物品明細書</t>
    <rPh sb="0" eb="2">
      <t>ブッピン</t>
    </rPh>
    <rPh sb="2" eb="4">
      <t>メイサイ</t>
    </rPh>
    <rPh sb="4" eb="5">
      <t>ショ</t>
    </rPh>
    <phoneticPr fontId="4"/>
  </si>
  <si>
    <t>物品名称</t>
    <rPh sb="0" eb="2">
      <t>ブッピン</t>
    </rPh>
    <rPh sb="2" eb="4">
      <t>メイショウ</t>
    </rPh>
    <phoneticPr fontId="4"/>
  </si>
  <si>
    <t>物品リスト</t>
    <rPh sb="0" eb="2">
      <t>ブッピン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</si>
</sst>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5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6" fontId="0" fillId="0" borderId="2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workbookViewId="0">
      <selection activeCell="E22" sqref="E22"/>
    </sheetView>
  </sheetViews>
  <sheetFormatPr defaultRowHeight="18"/>
  <cols>
    <col min="1" max="5" width="11.25" style="1" customWidth="1"/>
    <col min="6" max="16384" width="8.6640625" style="1"/>
  </cols>
  <sheetData>
    <row r="1" spans="1:5">
      <c r="A1" s="5" t="s">
        <v>19</v>
      </c>
      <c r="B1" s="5"/>
      <c r="C1" s="5"/>
      <c r="D1" s="5"/>
      <c r="E1" s="5"/>
    </row>
    <row r="2" spans="1:5">
      <c r="A2" s="2" t="s">
        <v>18</v>
      </c>
      <c r="B2" s="2" t="s">
        <v>20</v>
      </c>
      <c r="C2" s="2" t="s">
        <v>0</v>
      </c>
      <c r="D2" s="2" t="s">
        <v>1</v>
      </c>
      <c r="E2" s="2" t="s">
        <v>2</v>
      </c>
    </row>
    <row r="3" spans="1:5">
      <c r="A3" s="3" t="s">
        <v>3</v>
      </c>
      <c r="B3" s="3" t="str">
        <f>IFERROR(VLOOKUP(A3,物品!$A$3:$C$7,2,FALSE),"")</f>
        <v>ぶどう</v>
      </c>
      <c r="C3" s="4">
        <f>IFERROR(VLOOKUP(A3,物品!$A$3:$C$7,3,FALSE),"")</f>
        <v>800</v>
      </c>
      <c r="D3" s="3">
        <v>3</v>
      </c>
      <c r="E3" s="4">
        <f>IFERROR(C3*D3,"")</f>
        <v>2400</v>
      </c>
    </row>
    <row r="4" spans="1:5">
      <c r="A4" s="3" t="s">
        <v>17</v>
      </c>
      <c r="B4" s="3" t="str">
        <f>IFERROR(VLOOKUP(A4,物品!$A$3:$C$7,2,FALSE),"")</f>
        <v>かぼちゃ</v>
      </c>
      <c r="C4" s="4">
        <f>IFERROR(VLOOKUP(A4,物品!$A$3:$C$7,3,FALSE),"")</f>
        <v>330</v>
      </c>
      <c r="D4" s="3">
        <v>2</v>
      </c>
      <c r="E4" s="4">
        <f t="shared" ref="E4:E6" si="0">IFERROR(C4*D4,"")</f>
        <v>660</v>
      </c>
    </row>
    <row r="5" spans="1:5">
      <c r="A5" s="3"/>
      <c r="B5" s="3" t="str">
        <f>IFERROR(VLOOKUP(A5,物品!$A$3:$C$7,2,FALSE),"")</f>
        <v/>
      </c>
      <c r="C5" s="4" t="str">
        <f>IFERROR(VLOOKUP(A5,物品!$A$3:$C$7,3,FALSE),"")</f>
        <v/>
      </c>
      <c r="D5" s="3"/>
      <c r="E5" s="4" t="str">
        <f t="shared" si="0"/>
        <v/>
      </c>
    </row>
    <row r="6" spans="1:5">
      <c r="A6" s="3"/>
      <c r="B6" s="3" t="str">
        <f>IFERROR(VLOOKUP(A6,物品!$A$3:$C$7,2,FALSE),"")</f>
        <v/>
      </c>
      <c r="C6" s="4" t="str">
        <f>IFERROR(VLOOKUP(A6,物品!$A$3:$C$7,3,FALSE),"")</f>
        <v/>
      </c>
      <c r="D6" s="3"/>
      <c r="E6" s="4" t="str">
        <f t="shared" si="0"/>
        <v/>
      </c>
    </row>
    <row r="10" spans="1:5" ht="21" customHeight="1"/>
  </sheetData>
  <mergeCells count="1">
    <mergeCell ref="A1:E1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4BF5B-AE5B-4043-B6A2-21BE121C669C}">
  <dimension ref="A1:C13"/>
  <sheetViews>
    <sheetView workbookViewId="0">
      <selection activeCell="C3" sqref="C3"/>
    </sheetView>
  </sheetViews>
  <sheetFormatPr defaultRowHeight="18"/>
  <cols>
    <col min="1" max="1" width="9.33203125" style="1" customWidth="1"/>
    <col min="2" max="2" width="10" style="1" customWidth="1"/>
    <col min="3" max="3" width="8.08203125" style="1" customWidth="1"/>
    <col min="4" max="16384" width="8.6640625" style="1"/>
  </cols>
  <sheetData>
    <row r="1" spans="1:3">
      <c r="A1" s="6" t="s">
        <v>21</v>
      </c>
      <c r="B1" s="6"/>
      <c r="C1" s="6"/>
    </row>
    <row r="2" spans="1:3">
      <c r="A2" s="2" t="s">
        <v>4</v>
      </c>
      <c r="B2" s="2" t="s">
        <v>5</v>
      </c>
      <c r="C2" s="2" t="s">
        <v>16</v>
      </c>
    </row>
    <row r="3" spans="1:3">
      <c r="A3" s="3" t="s">
        <v>6</v>
      </c>
      <c r="B3" s="3" t="s">
        <v>7</v>
      </c>
      <c r="C3" s="4">
        <v>700</v>
      </c>
    </row>
    <row r="4" spans="1:3">
      <c r="A4" s="3" t="s">
        <v>8</v>
      </c>
      <c r="B4" s="3" t="s">
        <v>9</v>
      </c>
      <c r="C4" s="4">
        <v>1050</v>
      </c>
    </row>
    <row r="5" spans="1:3">
      <c r="A5" s="3" t="s">
        <v>10</v>
      </c>
      <c r="B5" s="3" t="s">
        <v>11</v>
      </c>
      <c r="C5" s="4">
        <v>800</v>
      </c>
    </row>
    <row r="6" spans="1:3">
      <c r="A6" s="3" t="s">
        <v>12</v>
      </c>
      <c r="B6" s="3" t="s">
        <v>13</v>
      </c>
      <c r="C6" s="4">
        <v>200</v>
      </c>
    </row>
    <row r="7" spans="1:3">
      <c r="A7" s="3" t="s">
        <v>14</v>
      </c>
      <c r="B7" s="3" t="s">
        <v>15</v>
      </c>
      <c r="C7" s="4">
        <v>330</v>
      </c>
    </row>
    <row r="13" spans="1:3" ht="21" customHeight="1"/>
  </sheetData>
  <mergeCells count="1">
    <mergeCell ref="A1:C1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B9706-0476-4788-BBFC-7CB76A692017}">
  <dimension ref="A1:E10"/>
  <sheetViews>
    <sheetView tabSelected="1" workbookViewId="0">
      <selection activeCell="E11" sqref="E11"/>
    </sheetView>
  </sheetViews>
  <sheetFormatPr defaultRowHeight="18"/>
  <cols>
    <col min="1" max="5" width="11.25" style="1" customWidth="1"/>
    <col min="6" max="16384" width="8.6640625" style="1"/>
  </cols>
  <sheetData>
    <row r="1" spans="1:5">
      <c r="A1" s="5" t="s">
        <v>19</v>
      </c>
      <c r="B1" s="5"/>
      <c r="C1" s="5"/>
      <c r="D1" s="5"/>
      <c r="E1" s="5"/>
    </row>
    <row r="2" spans="1:5">
      <c r="A2" s="2" t="s">
        <v>18</v>
      </c>
      <c r="B2" s="2" t="s">
        <v>20</v>
      </c>
      <c r="C2" s="2" t="s">
        <v>0</v>
      </c>
      <c r="D2" s="2" t="s">
        <v>1</v>
      </c>
      <c r="E2" s="2" t="s">
        <v>2</v>
      </c>
    </row>
    <row r="3" spans="1:5">
      <c r="A3" s="3" t="s">
        <v>3</v>
      </c>
      <c r="B3" s="3" t="str">
        <f>VLOOKUP(A3,物品!$A$3:$C$7,2,FALSE)</f>
        <v>ぶどう</v>
      </c>
      <c r="C3" s="4">
        <f>VLOOKUP(A3,物品!$A$3:$C$7,3,FALSE)</f>
        <v>800</v>
      </c>
      <c r="D3" s="3">
        <v>3</v>
      </c>
      <c r="E3" s="4">
        <f>C3*D3</f>
        <v>2400</v>
      </c>
    </row>
    <row r="4" spans="1:5">
      <c r="A4" s="3" t="s">
        <v>17</v>
      </c>
      <c r="B4" s="3" t="str">
        <f>VLOOKUP(A4,物品!$A$3:$C$7,2,FALSE)</f>
        <v>かぼちゃ</v>
      </c>
      <c r="C4" s="4">
        <f>VLOOKUP(A4,物品!$A$3:$C$7,3,FALSE)</f>
        <v>330</v>
      </c>
      <c r="D4" s="3">
        <v>2</v>
      </c>
      <c r="E4" s="4">
        <f t="shared" ref="E4:E6" si="0">C4*D4</f>
        <v>660</v>
      </c>
    </row>
    <row r="5" spans="1:5">
      <c r="A5" s="3"/>
      <c r="B5" s="3" t="e">
        <f>VLOOKUP(A5,物品!$A$3:$C$7,2,FALSE)</f>
        <v>#N/A</v>
      </c>
      <c r="C5" s="4" t="e">
        <f>VLOOKUP(A5,物品!$A$3:$C$7,3,FALSE)</f>
        <v>#N/A</v>
      </c>
      <c r="D5" s="3"/>
      <c r="E5" s="4" t="e">
        <f t="shared" si="0"/>
        <v>#N/A</v>
      </c>
    </row>
    <row r="6" spans="1:5">
      <c r="A6" s="3"/>
      <c r="B6" s="3" t="e">
        <f>VLOOKUP(A6,物品!$A$3:$C$7,2,FALSE)</f>
        <v>#N/A</v>
      </c>
      <c r="C6" s="4" t="e">
        <f>VLOOKUP(A6,物品!$A$3:$C$7,3,FALSE)</f>
        <v>#N/A</v>
      </c>
      <c r="D6" s="3"/>
      <c r="E6" s="4" t="e">
        <f t="shared" si="0"/>
        <v>#N/A</v>
      </c>
    </row>
    <row r="10" spans="1:5" ht="21" customHeight="1"/>
  </sheetData>
  <mergeCells count="1">
    <mergeCell ref="A1:E1"/>
  </mergeCells>
  <phoneticPr fontId="3"/>
  <pageMargins left="0.7" right="0.7" top="0.75" bottom="0.75" header="0.3" footer="0.3"/>
  <ignoredErrors>
    <ignoredError sqref="B5:E6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2C242-1A39-458D-9B48-A132A619034F}">
  <dimension ref="A1:E10"/>
  <sheetViews>
    <sheetView workbookViewId="0">
      <selection activeCell="G5" sqref="G5"/>
    </sheetView>
  </sheetViews>
  <sheetFormatPr defaultRowHeight="18"/>
  <cols>
    <col min="1" max="5" width="11.25" style="1" customWidth="1"/>
    <col min="6" max="16384" width="8.6640625" style="1"/>
  </cols>
  <sheetData>
    <row r="1" spans="1:5">
      <c r="A1" s="5" t="s">
        <v>19</v>
      </c>
      <c r="B1" s="5"/>
      <c r="C1" s="5"/>
      <c r="D1" s="5"/>
      <c r="E1" s="5"/>
    </row>
    <row r="2" spans="1:5">
      <c r="A2" s="2" t="s">
        <v>18</v>
      </c>
      <c r="B2" s="2" t="s">
        <v>20</v>
      </c>
      <c r="C2" s="2" t="s">
        <v>0</v>
      </c>
      <c r="D2" s="2" t="s">
        <v>1</v>
      </c>
      <c r="E2" s="2" t="s">
        <v>2</v>
      </c>
    </row>
    <row r="3" spans="1:5">
      <c r="A3" s="3" t="s">
        <v>3</v>
      </c>
      <c r="B3" s="3"/>
      <c r="C3" s="4"/>
      <c r="D3" s="3">
        <v>3</v>
      </c>
      <c r="E3" s="4"/>
    </row>
    <row r="4" spans="1:5">
      <c r="A4" s="3" t="s">
        <v>17</v>
      </c>
      <c r="B4" s="3"/>
      <c r="C4" s="4"/>
      <c r="D4" s="3">
        <v>2</v>
      </c>
      <c r="E4" s="4"/>
    </row>
    <row r="5" spans="1:5">
      <c r="A5" s="3"/>
      <c r="B5" s="3" t="str">
        <f>IFERROR(VLOOKUP(A5,物品!$A$3:$C$7,2,FALSE),"")</f>
        <v/>
      </c>
      <c r="C5" s="4" t="str">
        <f>IFERROR(VLOOKUP(A5,物品!$A$3:$C$7,3,FALSE),"")</f>
        <v/>
      </c>
      <c r="D5" s="3"/>
      <c r="E5" s="4" t="str">
        <f t="shared" ref="E4:E6" si="0">IFERROR(C5*D5,"")</f>
        <v/>
      </c>
    </row>
    <row r="6" spans="1:5">
      <c r="A6" s="3"/>
      <c r="B6" s="3" t="str">
        <f>IFERROR(VLOOKUP(A6,物品!$A$3:$C$7,2,FALSE),"")</f>
        <v/>
      </c>
      <c r="C6" s="4" t="str">
        <f>IFERROR(VLOOKUP(A6,物品!$A$3:$C$7,3,FALSE),"")</f>
        <v/>
      </c>
      <c r="D6" s="3"/>
      <c r="E6" s="4" t="str">
        <f t="shared" si="0"/>
        <v/>
      </c>
    </row>
    <row r="10" spans="1:5" ht="21" customHeight="1"/>
  </sheetData>
  <mergeCells count="1">
    <mergeCell ref="A1:E1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明細</vt:lpstr>
      <vt:lpstr>物品</vt:lpstr>
      <vt:lpstr>応用</vt:lpstr>
      <vt:lpstr>入力前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にも</dc:creator>
  <cp:lastModifiedBy>も に</cp:lastModifiedBy>
  <dcterms:created xsi:type="dcterms:W3CDTF">2015-06-05T18:19:34Z</dcterms:created>
  <dcterms:modified xsi:type="dcterms:W3CDTF">2024-10-26T08:25:40Z</dcterms:modified>
</cp:coreProperties>
</file>