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63E57B30-5413-4BCF-ADDC-08DBD5867A78}" xr6:coauthVersionLast="47" xr6:coauthVersionMax="47" xr10:uidLastSave="{00000000-0000-0000-0000-000000000000}"/>
  <bookViews>
    <workbookView xWindow="-110" yWindow="-110" windowWidth="24220" windowHeight="15500" xr2:uid="{8B5EF32C-D9E5-46FE-A659-0693B462E83B}"/>
  </bookViews>
  <sheets>
    <sheet name="MAP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8" i="2" l="1" a="1"/>
  <c r="B7" i="2" a="1"/>
  <c r="B6" i="2" a="1"/>
  <c r="B5" i="2" a="1"/>
  <c r="B4" i="2" a="1"/>
  <c r="I23" i="1" a="1"/>
  <c r="I16" i="1" a="1"/>
  <c r="I9" i="1" a="1"/>
  <c r="I2" i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<sst xmlns="http://schemas.openxmlformats.org/spreadsheetml/2006/main" count="26" uniqueCount="26">
  <si>
    <t>名前</t>
  </si>
  <si>
    <t>国語</t>
  </si>
  <si>
    <t>数学</t>
  </si>
  <si>
    <t>佐藤</t>
  </si>
  <si>
    <t>鈴木</t>
  </si>
  <si>
    <t>高橋</t>
  </si>
  <si>
    <t>田中</t>
  </si>
  <si>
    <t>伊藤</t>
  </si>
  <si>
    <t>国語の合否</t>
  </si>
  <si>
    <t>合計</t>
  </si>
  <si>
    <t>両方 60 点以上</t>
  </si>
  <si>
    <t>数学のランク</t>
  </si>
  <si>
    <t>MAP でつまずくところ</t>
  </si>
  <si>
    <t>ためしたこと</t>
  </si>
  <si>
    <t>結果</t>
  </si>
  <si>
    <t>式</t>
  </si>
  <si>
    <t>AND を範囲でそのまま使った</t>
  </si>
  <si>
    <t>=AND(MAP!B2:B6&gt;=60,MAP!C2:C6&gt;=60)</t>
  </si>
  <si>
    <t>範囲の大きさがちがう（B2:B6 と C2:C4）の先頭</t>
  </si>
  <si>
    <t>=INDEX(MAP(MAP!B2:B6,MAP!C2:C4,LAMBDA(k,s,k+s)),4)</t>
  </si>
  <si>
    <t>範囲 2 つで名前が 1 つ</t>
  </si>
  <si>
    <t>=MAP(MAP!B2:B6,MAP!C2:C6,LAMBDA(k,k))</t>
  </si>
  <si>
    <t>IF だけで書いた合否の先頭</t>
  </si>
  <si>
    <t>=INDEX(IF(MAP!B2:B6&gt;=60,"合格","不合格"),1)</t>
  </si>
  <si>
    <t>1 つずつ配列を返す</t>
  </si>
  <si>
    <t>=MAP(MAP!B2:B6,LAMBDA(x,SEQUENCE(2)))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</si>
</sst>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2</v>
    <v>2</v>
    <v>19</v>
  </rv>
  <rv s="1">
    <v>13</v>
    <v>1</v>
  </rv>
</rvData>
</file>

<file path=xl/richData/rdrichvaluestructure.xml><?xml version="1.0" encoding="utf-8"?>
<rvStructures xmlns="http://schemas.microsoft.com/office/spreadsheetml/2017/richdata" count="2">
  <s t="_error">
    <k n="errorType" t="i"/>
    <k n="argument" t="s"/>
    <k n="subType" t="i"/>
  </s>
  <s t="_error">
    <k n="errorType" t="i"/>
    <k n="subType" t="i"/>
  </s>
</rvStructur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05219-60C1-490A-95C7-F9C711415ADF}">
  <dimension ref="A1:I27"/>
  <sheetViews>
    <sheetView tabSelected="1" workbookViewId="0"/>
  </sheetViews>
  <sheetFormatPr defaultRowHeight="29" x14ac:dyDescent="0.85"/>
  <cols>
    <col min="1" max="3" width="6.546875" customWidth="1"/>
    <col min="7" max="7" width="2.546875" customWidth="1"/>
    <col min="8" max="8" width="4.546875" customWidth="1"/>
    <col min="9" max="9" width="9.546875" customWidth="1"/>
    <col min="10" max="14" width="11.546875" customWidth="1"/>
  </cols>
  <sheetData>
    <row r="1" spans="1:9" x14ac:dyDescent="0.85">
      <c r="A1" s="2" t="s">
        <v>0</v>
      </c>
      <c r="B1" s="2" t="s">
        <v>1</v>
      </c>
      <c r="C1" s="2" t="s">
        <v>2</v>
      </c>
      <c r="H1" s="1" t="s">
        <v>8</v>
      </c>
    </row>
    <row r="2" spans="1:9" x14ac:dyDescent="0.85">
      <c r="A2" s="4" t="s">
        <v>3</v>
      </c>
      <c r="B2" s="4">
        <v>72</v>
      </c>
      <c r="C2" s="4">
        <v>55</v>
      </c>
      <c r="I2" t="str" cm="1">
        <f t="array" ref="I2:I6">_xlfn.MAP(B2:B6,_xlfn.LAMBDA(_xlpm.x,IF(_xlpm.x&gt;=60,"合格","不合格")))</f>
        <v>合格</v>
      </c>
    </row>
    <row r="3" spans="1:9" x14ac:dyDescent="0.85">
      <c r="A3" s="4" t="s">
        <v>4</v>
      </c>
      <c r="B3" s="4">
        <v>80</v>
      </c>
      <c r="C3" s="4">
        <v>85</v>
      </c>
      <c r="I3" t="str">
        <v>合格</v>
      </c>
    </row>
    <row r="4" spans="1:9" x14ac:dyDescent="0.85">
      <c r="A4" s="4" t="s">
        <v>5</v>
      </c>
      <c r="B4" s="4">
        <v>45</v>
      </c>
      <c r="C4" s="4">
        <v>68</v>
      </c>
      <c r="I4" t="str">
        <v>不合格</v>
      </c>
    </row>
    <row r="5" spans="1:9" x14ac:dyDescent="0.85">
      <c r="A5" s="4" t="s">
        <v>6</v>
      </c>
      <c r="B5" s="4">
        <v>50</v>
      </c>
      <c r="C5" s="4">
        <v>40</v>
      </c>
      <c r="I5" t="str">
        <v>不合格</v>
      </c>
    </row>
    <row r="6" spans="1:9" x14ac:dyDescent="0.85">
      <c r="A6" s="4" t="s">
        <v>7</v>
      </c>
      <c r="B6" s="4">
        <v>66</v>
      </c>
      <c r="C6" s="4">
        <v>91</v>
      </c>
      <c r="I6" t="str">
        <v>合格</v>
      </c>
    </row>
    <row r="8" spans="1:9" x14ac:dyDescent="0.85">
      <c r="H8" s="1" t="s">
        <v>9</v>
      </c>
    </row>
    <row r="9" spans="1:9" x14ac:dyDescent="0.85">
      <c r="I9" cm="1">
        <f t="array" ref="I9:I13">_xlfn.MAP(B2:B6,C2:C6,_xlfn.LAMBDA(_xlpm.k,_xlpm.s,_xlpm.k+_xlpm.s))</f>
        <v>127</v>
      </c>
    </row>
    <row r="10" spans="1:9" x14ac:dyDescent="0.85">
      <c r="I10">
        <v>165</v>
      </c>
    </row>
    <row r="11" spans="1:9" x14ac:dyDescent="0.85">
      <c r="I11">
        <v>113</v>
      </c>
    </row>
    <row r="12" spans="1:9" x14ac:dyDescent="0.85">
      <c r="I12">
        <v>90</v>
      </c>
    </row>
    <row r="13" spans="1:9" x14ac:dyDescent="0.85">
      <c r="I13">
        <v>157</v>
      </c>
    </row>
    <row r="15" spans="1:9" x14ac:dyDescent="0.85">
      <c r="H15" s="1" t="s">
        <v>10</v>
      </c>
    </row>
    <row r="16" spans="1:9" x14ac:dyDescent="0.85">
      <c r="I16" t="b" cm="1">
        <f t="array" ref="I16:I20">_xlfn.MAP(B2:B6,C2:C6,_xlfn.LAMBDA(_xlpm.k,_xlpm.s,AND(_xlpm.k&gt;=60,_xlpm.s&gt;=60)))</f>
        <v>0</v>
      </c>
    </row>
    <row r="17" spans="8:9" x14ac:dyDescent="0.85">
      <c r="I17" t="b">
        <v>1</v>
      </c>
    </row>
    <row r="18" spans="8:9" x14ac:dyDescent="0.85">
      <c r="I18" t="b">
        <v>0</v>
      </c>
    </row>
    <row r="19" spans="8:9" x14ac:dyDescent="0.85">
      <c r="I19" t="b">
        <v>0</v>
      </c>
    </row>
    <row r="20" spans="8:9" x14ac:dyDescent="0.85">
      <c r="I20" t="b">
        <v>1</v>
      </c>
    </row>
    <row r="22" spans="8:9" x14ac:dyDescent="0.85">
      <c r="H22" s="1" t="s">
        <v>11</v>
      </c>
    </row>
    <row r="23" spans="8:9" x14ac:dyDescent="0.85">
      <c r="I23" t="str" cm="1">
        <f t="array" ref="I23:I27">_xlfn.MAP(C2:C6,_xlfn.LAMBDA(_xlpm.x,_xlfn.IFS(_xlpm.x&gt;=80,"A",_xlpm.x&gt;=60,"B",TRUE,"C")))</f>
        <v>C</v>
      </c>
    </row>
    <row r="24" spans="8:9" x14ac:dyDescent="0.85">
      <c r="I24" t="str">
        <v>A</v>
      </c>
    </row>
    <row r="25" spans="8:9" x14ac:dyDescent="0.85">
      <c r="I25" t="str">
        <v>B</v>
      </c>
    </row>
    <row r="26" spans="8:9" x14ac:dyDescent="0.85">
      <c r="I26" t="str">
        <v>C</v>
      </c>
    </row>
    <row r="27" spans="8:9" x14ac:dyDescent="0.85">
      <c r="I27" t="str">
        <v>A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61F03-A5BB-4AE6-B319-9C03D0F6FE09}">
  <dimension ref="A1:C8"/>
  <sheetViews>
    <sheetView workbookViewId="0"/>
  </sheetViews>
  <sheetFormatPr defaultRowHeight="29" x14ac:dyDescent="0.85"/>
  <cols>
    <col min="1" max="1" width="42.546875" customWidth="1"/>
    <col min="2" max="2" width="9.546875" customWidth="1"/>
    <col min="3" max="3" width="40.546875" customWidth="1"/>
  </cols>
  <sheetData>
    <row r="1" spans="1:3" x14ac:dyDescent="0.85">
      <c r="A1" s="5" t="s">
        <v>12</v>
      </c>
    </row>
    <row r="3" spans="1:3" x14ac:dyDescent="0.85">
      <c r="A3" s="2" t="s">
        <v>13</v>
      </c>
      <c r="B3" s="2" t="s">
        <v>14</v>
      </c>
      <c r="C3" s="2" t="s">
        <v>15</v>
      </c>
    </row>
    <row r="4" spans="1:3" x14ac:dyDescent="0.85">
      <c r="A4" s="3" t="s">
        <v>16</v>
      </c>
      <c r="B4" s="4" t="b" cm="1">
        <f t="array" ref="B4">AND(MAP!B2:B6&gt;=60,MAP!C2:C6&gt;=60)</f>
        <v>0</v>
      </c>
      <c r="C4" s="6" t="s">
        <v>17</v>
      </c>
    </row>
    <row r="5" spans="1:3" x14ac:dyDescent="0.85">
      <c r="A5" s="3" t="s">
        <v>18</v>
      </c>
      <c r="B5" s="4" t="e" cm="1">
        <f t="array" ref="B5">INDEX(_xlfn.MAP(MAP!B2:B6,MAP!C2:C4,_xlfn.LAMBDA(_xlpm.k,_xlpm.s,_xlpm.k+_xlpm.s)),4)</f>
        <v>#N/A</v>
      </c>
      <c r="C5" s="6" t="s">
        <v>19</v>
      </c>
    </row>
    <row r="6" spans="1:3" x14ac:dyDescent="0.85">
      <c r="A6" s="3" t="s">
        <v>20</v>
      </c>
      <c r="B6" s="4" t="e" cm="1" vm="1">
        <f t="array" ref="B6">_xlfn.MAP(MAP!B2:B6,MAP!C2:C6,_xlfn.LAMBDA(_xlpm.k,_xlpm.k))</f>
        <v>#VALUE!</v>
      </c>
      <c r="C6" s="6" t="s">
        <v>21</v>
      </c>
    </row>
    <row r="7" spans="1:3" x14ac:dyDescent="0.85">
      <c r="A7" s="3" t="s">
        <v>22</v>
      </c>
      <c r="B7" s="4" t="str" cm="1">
        <f t="array" ref="B7">INDEX(IF(MAP!B2:B6&gt;=60,"合格","不合格"),1)</f>
        <v>合格</v>
      </c>
      <c r="C7" s="6" t="s">
        <v>23</v>
      </c>
    </row>
    <row r="8" spans="1:3" x14ac:dyDescent="0.85">
      <c r="A8" s="3" t="s">
        <v>24</v>
      </c>
      <c r="B8" s="4" t="e" cm="1" vm="2">
        <f t="array" ref="B8">_xlfn.MAP(MAP!B2:B6,_xlfn.LAMBDA(_xlpm.x,_xlfn.SEQUENCE(2)))</f>
        <v>#VALUE!</v>
      </c>
      <c r="C8" s="6" t="s">
        <v>25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MAP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2026-11-05T11:55:18Z</dcterms:created>
  <dcterms:modified xsi:type="dcterms:W3CDTF">2026-11-05T11:55:19Z</dcterms:modified>
</cp:coreProperties>
</file>