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9FD4CE4B-3FB0-400A-ACCD-FEC5B5257840}" xr6:coauthVersionLast="47" xr6:coauthVersionMax="47" xr10:uidLastSave="{00000000-0000-0000-0000-000000000000}"/>
  <bookViews>
    <workbookView xWindow="-110" yWindow="-110" windowWidth="24220" windowHeight="15500" xr2:uid="{DF7BED67-F3BA-4022-B34A-0CBEA5499EC1}"/>
  </bookViews>
  <sheets>
    <sheet name="EFFECT" sheetId="1" r:id="rId1"/>
    <sheet name="検証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9" i="2" l="1"/>
  <c r="B8" i="2"/>
  <c r="B7" i="2"/>
  <c r="B6" i="2"/>
  <c r="B5" i="2"/>
  <c r="B4" i="2"/>
  <c r="I12" i="1"/>
  <c r="I5" i="1"/>
  <c r="I6" i="1"/>
  <c r="I7" i="1"/>
  <c r="I8" i="1"/>
  <c r="I9" i="1"/>
  <c r="I2" i="1"/>
</calcChain>
</file>

<file path=xl/sharedStrings.xml><?xml version="1.0" encoding="utf-8"?>
<sst xmlns="http://schemas.openxmlformats.org/spreadsheetml/2006/main" count="24" uniqueCount="24">
  <si>
    <t>項目</t>
  </si>
  <si>
    <t>値</t>
  </si>
  <si>
    <t>名目年利</t>
  </si>
  <si>
    <t>1 年の複利の回数</t>
  </si>
  <si>
    <t>実効年利</t>
  </si>
  <si>
    <t>回数ごとの実効年利</t>
  </si>
  <si>
    <t>名目年利に戻す</t>
  </si>
  <si>
    <t>EFFECT でつまずくところ</t>
  </si>
  <si>
    <t>ためしたこと</t>
  </si>
  <si>
    <t>結果</t>
  </si>
  <si>
    <t>式</t>
  </si>
  <si>
    <t>(1＋12%÷12)^12－1 で計算</t>
  </si>
  <si>
    <t>=(1+EFFECT!B2/12)^12-1</t>
  </si>
  <si>
    <t>回数に 12.9（小数）</t>
  </si>
  <si>
    <t>=EFFECT(EFFECT!B2,12.9)</t>
  </si>
  <si>
    <t>回数に 0</t>
  </si>
  <si>
    <t>=EFFECT(EFFECT!B2,0)</t>
  </si>
  <si>
    <t>名目年利がマイナス（-5%）</t>
  </si>
  <si>
    <t>=EFFECT(-0.05,12)</t>
  </si>
  <si>
    <t>年 15% を毎月の複利</t>
  </si>
  <si>
    <t>=EFFECT(0.15,12)</t>
  </si>
  <si>
    <t>回数を範囲でまとめて（A7:A11）</t>
  </si>
  <si>
    <t>=EFFECT(EFFECT!B2,EFFECT!A7:A11)</t>
  </si>
  <si>
    <t>回数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</si>
</sst>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.0%"/>
  </numFmts>
  <fonts count="4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10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49" fontId="0" fillId="0" borderId="1" xfId="0" applyNumberFormat="1" applyBorder="1">
      <alignment vertical="center"/>
    </xf>
    <xf numFmtId="10" fontId="0" fillId="0" borderId="1" xfId="0" applyNumberForma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06D93-CEAB-4B33-BCEC-8302F72EA8DE}">
  <dimension ref="A1:L12"/>
  <sheetViews>
    <sheetView tabSelected="1" workbookViewId="0"/>
  </sheetViews>
  <sheetFormatPr defaultRowHeight="29" x14ac:dyDescent="0.85"/>
  <cols>
    <col min="1" max="1" width="13.546875" customWidth="1"/>
    <col min="2" max="2" width="8.546875" customWidth="1"/>
    <col min="7" max="7" width="2.546875" customWidth="1"/>
    <col min="8" max="8" width="4.546875" customWidth="1"/>
    <col min="9" max="9" width="10.546875" customWidth="1"/>
    <col min="10" max="14" width="11.546875" customWidth="1"/>
  </cols>
  <sheetData>
    <row r="1" spans="1:12" x14ac:dyDescent="0.85">
      <c r="A1" s="2" t="s">
        <v>0</v>
      </c>
      <c r="B1" s="2" t="s">
        <v>1</v>
      </c>
      <c r="H1" s="1" t="s">
        <v>4</v>
      </c>
    </row>
    <row r="2" spans="1:12" x14ac:dyDescent="0.85">
      <c r="A2" s="5" t="s">
        <v>2</v>
      </c>
      <c r="B2" s="9">
        <v>0.12</v>
      </c>
      <c r="I2" s="4">
        <f>EFFECT(B2,B3)</f>
        <v>0.12682503013196977</v>
      </c>
      <c r="J2" s="4"/>
      <c r="K2" s="4"/>
      <c r="L2" s="4"/>
    </row>
    <row r="3" spans="1:12" x14ac:dyDescent="0.85">
      <c r="A3" s="5" t="s">
        <v>3</v>
      </c>
      <c r="B3" s="10">
        <v>12</v>
      </c>
    </row>
    <row r="4" spans="1:12" x14ac:dyDescent="0.85">
      <c r="H4" s="1" t="s">
        <v>5</v>
      </c>
    </row>
    <row r="5" spans="1:12" x14ac:dyDescent="0.85">
      <c r="I5" s="4">
        <f t="shared" ref="I5:I9" si="0">EFFECT($B$2,A7)</f>
        <v>0.12000000000000011</v>
      </c>
      <c r="J5" s="4"/>
      <c r="K5" s="4"/>
      <c r="L5" s="4"/>
    </row>
    <row r="6" spans="1:12" x14ac:dyDescent="0.85">
      <c r="A6" s="2" t="s">
        <v>23</v>
      </c>
      <c r="I6" s="4">
        <f t="shared" si="0"/>
        <v>0.12360000000000015</v>
      </c>
      <c r="J6" s="4"/>
      <c r="K6" s="4"/>
      <c r="L6" s="4"/>
    </row>
    <row r="7" spans="1:12" x14ac:dyDescent="0.85">
      <c r="A7" s="5">
        <v>1</v>
      </c>
      <c r="I7" s="4">
        <f t="shared" si="0"/>
        <v>0.12550880999999992</v>
      </c>
      <c r="J7" s="4"/>
      <c r="K7" s="4"/>
      <c r="L7" s="4"/>
    </row>
    <row r="8" spans="1:12" x14ac:dyDescent="0.85">
      <c r="A8" s="5">
        <v>2</v>
      </c>
      <c r="I8" s="4">
        <f t="shared" si="0"/>
        <v>0.12682503013196977</v>
      </c>
      <c r="J8" s="4"/>
      <c r="K8" s="4"/>
      <c r="L8" s="4"/>
    </row>
    <row r="9" spans="1:12" x14ac:dyDescent="0.85">
      <c r="A9" s="5">
        <v>4</v>
      </c>
      <c r="I9" s="4">
        <f t="shared" si="0"/>
        <v>0.12747461563839413</v>
      </c>
      <c r="J9" s="4"/>
      <c r="K9" s="4"/>
      <c r="L9" s="4"/>
    </row>
    <row r="10" spans="1:12" x14ac:dyDescent="0.85">
      <c r="A10" s="5">
        <v>12</v>
      </c>
    </row>
    <row r="11" spans="1:12" x14ac:dyDescent="0.85">
      <c r="A11" s="5">
        <v>365</v>
      </c>
      <c r="H11" s="1" t="s">
        <v>6</v>
      </c>
    </row>
    <row r="12" spans="1:12" x14ac:dyDescent="0.85">
      <c r="I12" s="4">
        <f>NOMINAL(EFFECT(B2,B3),B3)</f>
        <v>0.12000000000000011</v>
      </c>
      <c r="J12" s="4"/>
      <c r="K12" s="4"/>
      <c r="L12" s="4"/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F8BFA-8448-48CF-8483-AE0D00730F24}">
  <dimension ref="A1:C9"/>
  <sheetViews>
    <sheetView workbookViewId="0"/>
  </sheetViews>
  <sheetFormatPr defaultRowHeight="29" x14ac:dyDescent="0.85"/>
  <cols>
    <col min="1" max="1" width="30.546875" customWidth="1"/>
    <col min="2" max="2" width="10.546875" customWidth="1"/>
    <col min="3" max="3" width="26.546875" customWidth="1"/>
  </cols>
  <sheetData>
    <row r="1" spans="1:3" x14ac:dyDescent="0.85">
      <c r="A1" s="6" t="s">
        <v>7</v>
      </c>
    </row>
    <row r="3" spans="1:3" x14ac:dyDescent="0.85">
      <c r="A3" s="2" t="s">
        <v>8</v>
      </c>
      <c r="B3" s="2" t="s">
        <v>9</v>
      </c>
      <c r="C3" s="2" t="s">
        <v>10</v>
      </c>
    </row>
    <row r="4" spans="1:3" x14ac:dyDescent="0.85">
      <c r="A4" s="3" t="s">
        <v>11</v>
      </c>
      <c r="B4" s="8">
        <f>(1+EFFECT!B2/12)^12-1</f>
        <v>0.12682503013196977</v>
      </c>
      <c r="C4" s="7" t="s">
        <v>12</v>
      </c>
    </row>
    <row r="5" spans="1:3" x14ac:dyDescent="0.85">
      <c r="A5" s="3" t="s">
        <v>13</v>
      </c>
      <c r="B5" s="8">
        <f>EFFECT(EFFECT!B2,12.9)</f>
        <v>0.12682503013196977</v>
      </c>
      <c r="C5" s="7" t="s">
        <v>14</v>
      </c>
    </row>
    <row r="6" spans="1:3" x14ac:dyDescent="0.85">
      <c r="A6" s="3" t="s">
        <v>15</v>
      </c>
      <c r="B6" s="8" t="e">
        <f>EFFECT(EFFECT!B2,0)</f>
        <v>#NUM!</v>
      </c>
      <c r="C6" s="7" t="s">
        <v>16</v>
      </c>
    </row>
    <row r="7" spans="1:3" x14ac:dyDescent="0.85">
      <c r="A7" s="3" t="s">
        <v>17</v>
      </c>
      <c r="B7" s="8" t="e">
        <f>EFFECT(-0.05,12)</f>
        <v>#NUM!</v>
      </c>
      <c r="C7" s="7" t="s">
        <v>18</v>
      </c>
    </row>
    <row r="8" spans="1:3" x14ac:dyDescent="0.85">
      <c r="A8" s="3" t="s">
        <v>19</v>
      </c>
      <c r="B8" s="8">
        <f>EFFECT(0.15,12)</f>
        <v>0.16075451772299854</v>
      </c>
      <c r="C8" s="7" t="s">
        <v>20</v>
      </c>
    </row>
    <row r="9" spans="1:3" x14ac:dyDescent="0.85">
      <c r="A9" s="3" t="s">
        <v>21</v>
      </c>
      <c r="B9" s="8" t="e">
        <f>EFFECT(EFFECT!B2,EFFECT!A7:A11)</f>
        <v>#VALUE!</v>
      </c>
      <c r="C9" s="7" t="s">
        <v>22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EFFECT</vt:lpstr>
      <vt:lpstr>検証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2026-11-05T11:54:06Z</dcterms:created>
  <dcterms:modified xsi:type="dcterms:W3CDTF">2026-11-05T11:54:06Z</dcterms:modified>
</cp:coreProperties>
</file>