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EA0EB46-E81A-4D2B-9F8B-CB3360B52DAC}" xr6:coauthVersionLast="47" xr6:coauthVersionMax="47" xr10:uidLastSave="{00000000-0000-0000-0000-000000000000}"/>
  <bookViews>
    <workbookView xWindow="-110" yWindow="-110" windowWidth="24220" windowHeight="15500" xr2:uid="{BD5A2710-9F69-4481-98A8-7EC545274012}"/>
  </bookViews>
  <sheets>
    <sheet name="SL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 a="1"/>
  <c r="B4" i="2" a="1"/>
  <c r="I19" i="1" a="1"/>
  <c r="I12" i="1" a="1"/>
  <c r="I5" i="1" a="1"/>
  <c r="I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<sst xmlns="http://schemas.openxmlformats.org/spreadsheetml/2006/main" count="25" uniqueCount="25">
  <si>
    <t>項目</t>
  </si>
  <si>
    <t>値</t>
  </si>
  <si>
    <t>取得価額</t>
  </si>
  <si>
    <t>残存価額</t>
  </si>
  <si>
    <t>耐用年数</t>
  </si>
  <si>
    <t>1 年の償却費（定額法）</t>
  </si>
  <si>
    <t>年末の帳簿価額</t>
  </si>
  <si>
    <t>DDB（1〜5 年目）</t>
  </si>
  <si>
    <t>DB（残存 10 万円）</t>
  </si>
  <si>
    <t>SLN でつまずくところ</t>
  </si>
  <si>
    <t>ためしたこと</t>
  </si>
  <si>
    <t>結果</t>
  </si>
  <si>
    <t>式</t>
  </si>
  <si>
    <t>DDB の 5 年分の合計</t>
  </si>
  <si>
    <t>=SUM(DDB(SLN!B2,SLN!B3,SLN!B4,SEQUENCE(SLN!B4)))</t>
  </si>
  <si>
    <t>DB の 5 年分の合計（残存 10 万円）</t>
  </si>
  <si>
    <t>=SUM(DB(SLN!B2,100000,SLN!B4,SEQUENCE(SLN!B4)))</t>
  </si>
  <si>
    <t>残存価額 0 の DB（1 年目）</t>
  </si>
  <si>
    <t>=DB(SLN!B2,0,SLN!B4,1)</t>
  </si>
  <si>
    <t>耐用年数 0 の SLN</t>
  </si>
  <si>
    <t>=SLN(SLN!B2,0,0)</t>
  </si>
  <si>
    <t>DDB の倍率を 1.5 にした 1 年目</t>
  </si>
  <si>
    <t>=DDB(SLN!B2,0,SLN!B4,1,1.5)</t>
  </si>
  <si>
    <t>耐用年数より後（6 年目）の DDB</t>
  </si>
  <si>
    <t>=DDB(SLN!B2,0,SLN!B4,6)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</si>
</sst>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3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05B35-766E-4BBC-A36C-822EC622F436}">
  <dimension ref="A1:L23"/>
  <sheetViews>
    <sheetView tabSelected="1" workbookViewId="0"/>
  </sheetViews>
  <sheetFormatPr defaultRowHeight="29" x14ac:dyDescent="0.85"/>
  <cols>
    <col min="1" max="1" width="9.546875" customWidth="1"/>
    <col min="2" max="2" width="11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H1" s="1" t="s">
        <v>5</v>
      </c>
    </row>
    <row r="2" spans="1:12" x14ac:dyDescent="0.85">
      <c r="A2" s="5" t="s">
        <v>2</v>
      </c>
      <c r="B2" s="8">
        <v>1000000</v>
      </c>
      <c r="I2" s="4">
        <f>SLN(B2,B3,B4)</f>
        <v>200000</v>
      </c>
      <c r="J2" s="4"/>
      <c r="K2" s="4"/>
      <c r="L2" s="4"/>
    </row>
    <row r="3" spans="1:12" x14ac:dyDescent="0.85">
      <c r="A3" s="5" t="s">
        <v>3</v>
      </c>
      <c r="B3" s="8">
        <v>0</v>
      </c>
    </row>
    <row r="4" spans="1:12" x14ac:dyDescent="0.85">
      <c r="A4" s="5" t="s">
        <v>4</v>
      </c>
      <c r="B4" s="9">
        <v>5</v>
      </c>
      <c r="H4" s="1" t="s">
        <v>6</v>
      </c>
    </row>
    <row r="5" spans="1:12" x14ac:dyDescent="0.85">
      <c r="I5" s="4" cm="1">
        <f t="array" ref="I5:I9">B2-SLN(B2,B3,B4)*_xlfn.SEQUENCE(B4)</f>
        <v>800000</v>
      </c>
      <c r="J5" s="4"/>
      <c r="K5" s="4"/>
      <c r="L5" s="4"/>
    </row>
    <row r="6" spans="1:12" x14ac:dyDescent="0.85">
      <c r="I6" s="4">
        <v>600000</v>
      </c>
      <c r="J6" s="4"/>
      <c r="K6" s="4"/>
      <c r="L6" s="4"/>
    </row>
    <row r="7" spans="1:12" x14ac:dyDescent="0.85">
      <c r="I7" s="4">
        <v>400000</v>
      </c>
      <c r="J7" s="4"/>
      <c r="K7" s="4"/>
      <c r="L7" s="4"/>
    </row>
    <row r="8" spans="1:12" x14ac:dyDescent="0.85">
      <c r="I8" s="4">
        <v>200000</v>
      </c>
      <c r="J8" s="4"/>
      <c r="K8" s="4"/>
      <c r="L8" s="4"/>
    </row>
    <row r="9" spans="1:12" x14ac:dyDescent="0.85">
      <c r="I9" s="4">
        <v>0</v>
      </c>
      <c r="J9" s="4"/>
      <c r="K9" s="4"/>
      <c r="L9" s="4"/>
    </row>
    <row r="11" spans="1:12" x14ac:dyDescent="0.85">
      <c r="H11" s="1" t="s">
        <v>7</v>
      </c>
    </row>
    <row r="12" spans="1:12" x14ac:dyDescent="0.85">
      <c r="I12" s="4" cm="1">
        <f t="array" ref="I12:I16">DDB(B2,B3,B4,_xlfn.SEQUENCE(B4))</f>
        <v>400000</v>
      </c>
      <c r="J12" s="4"/>
      <c r="K12" s="4"/>
      <c r="L12" s="4"/>
    </row>
    <row r="13" spans="1:12" x14ac:dyDescent="0.85">
      <c r="I13" s="4">
        <v>240000</v>
      </c>
      <c r="J13" s="4"/>
      <c r="K13" s="4"/>
      <c r="L13" s="4"/>
    </row>
    <row r="14" spans="1:12" x14ac:dyDescent="0.85">
      <c r="I14" s="4">
        <v>144000</v>
      </c>
      <c r="J14" s="4"/>
      <c r="K14" s="4"/>
      <c r="L14" s="4"/>
    </row>
    <row r="15" spans="1:12" x14ac:dyDescent="0.85">
      <c r="I15" s="4">
        <v>86400</v>
      </c>
      <c r="J15" s="4"/>
      <c r="K15" s="4"/>
      <c r="L15" s="4"/>
    </row>
    <row r="16" spans="1:12" x14ac:dyDescent="0.85">
      <c r="I16" s="4">
        <v>51840</v>
      </c>
      <c r="J16" s="4"/>
      <c r="K16" s="4"/>
      <c r="L16" s="4"/>
    </row>
    <row r="18" spans="8:12" x14ac:dyDescent="0.85">
      <c r="H18" s="1" t="s">
        <v>8</v>
      </c>
    </row>
    <row r="19" spans="8:12" x14ac:dyDescent="0.85">
      <c r="I19" s="4" cm="1">
        <f t="array" ref="I19:I23">DB(B2,100000,B4,_xlfn.SEQUENCE(B4))</f>
        <v>369000</v>
      </c>
      <c r="J19" s="4"/>
      <c r="K19" s="4"/>
      <c r="L19" s="4"/>
    </row>
    <row r="20" spans="8:12" x14ac:dyDescent="0.85">
      <c r="I20" s="4">
        <v>232839</v>
      </c>
      <c r="J20" s="4"/>
      <c r="K20" s="4"/>
      <c r="L20" s="4"/>
    </row>
    <row r="21" spans="8:12" x14ac:dyDescent="0.85">
      <c r="I21" s="4">
        <v>146921.40899999999</v>
      </c>
      <c r="J21" s="4"/>
      <c r="K21" s="4"/>
      <c r="L21" s="4"/>
    </row>
    <row r="22" spans="8:12" x14ac:dyDescent="0.85">
      <c r="I22" s="4">
        <v>92707.409079000005</v>
      </c>
      <c r="J22" s="4"/>
      <c r="K22" s="4"/>
      <c r="L22" s="4"/>
    </row>
    <row r="23" spans="8:12" x14ac:dyDescent="0.85">
      <c r="I23" s="4">
        <v>58498.375128849002</v>
      </c>
      <c r="J23" s="4"/>
      <c r="K23" s="4"/>
      <c r="L23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3254-E7CE-4448-AC9B-7C0843BC9A2D}">
  <dimension ref="A1:C9"/>
  <sheetViews>
    <sheetView workbookViewId="0"/>
  </sheetViews>
  <sheetFormatPr defaultRowHeight="29" x14ac:dyDescent="0.85"/>
  <cols>
    <col min="1" max="1" width="34.546875" customWidth="1"/>
    <col min="2" max="2" width="11.546875" customWidth="1"/>
    <col min="3" max="3" width="46.546875" customWidth="1"/>
  </cols>
  <sheetData>
    <row r="1" spans="1:3" x14ac:dyDescent="0.85">
      <c r="A1" s="6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8" cm="1">
        <f t="array" ref="B4">SUM(DDB(SLN!B2,SLN!B3,SLN!B4,_xlfn.SEQUENCE(SLN!B4)))</f>
        <v>922240</v>
      </c>
      <c r="C4" s="7" t="s">
        <v>14</v>
      </c>
    </row>
    <row r="5" spans="1:3" x14ac:dyDescent="0.85">
      <c r="A5" s="3" t="s">
        <v>15</v>
      </c>
      <c r="B5" s="8" cm="1">
        <f t="array" ref="B5">SUM(DB(SLN!B2,100000,SLN!B4,_xlfn.SEQUENCE(SLN!B4)))</f>
        <v>899966.19320784905</v>
      </c>
      <c r="C5" s="7" t="s">
        <v>16</v>
      </c>
    </row>
    <row r="6" spans="1:3" x14ac:dyDescent="0.85">
      <c r="A6" s="3" t="s">
        <v>17</v>
      </c>
      <c r="B6" s="8">
        <f>DB(SLN!B2,0,SLN!B4,1)</f>
        <v>1000000</v>
      </c>
      <c r="C6" s="7" t="s">
        <v>18</v>
      </c>
    </row>
    <row r="7" spans="1:3" x14ac:dyDescent="0.85">
      <c r="A7" s="3" t="s">
        <v>19</v>
      </c>
      <c r="B7" s="8" t="e">
        <f>SLN(SLN!B2,0,0)</f>
        <v>#DIV/0!</v>
      </c>
      <c r="C7" s="7" t="s">
        <v>20</v>
      </c>
    </row>
    <row r="8" spans="1:3" x14ac:dyDescent="0.85">
      <c r="A8" s="3" t="s">
        <v>21</v>
      </c>
      <c r="B8" s="8">
        <f>DDB(SLN!B2,0,SLN!B4,1,1.5)</f>
        <v>300000</v>
      </c>
      <c r="C8" s="7" t="s">
        <v>22</v>
      </c>
    </row>
    <row r="9" spans="1:3" x14ac:dyDescent="0.85">
      <c r="A9" s="3" t="s">
        <v>23</v>
      </c>
      <c r="B9" s="8" t="e">
        <f>DDB(SLN!B2,0,SLN!B4,6)</f>
        <v>#NUM!</v>
      </c>
      <c r="C9" s="7" t="s">
        <v>24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SLN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2026-11-05T11:53:51Z</dcterms:created>
  <dcterms:modified xsi:type="dcterms:W3CDTF">2026-11-05T11:53:52Z</dcterms:modified>
</cp:coreProperties>
</file>