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xr:revisionPtr revIDLastSave="0" documentId="8_{EA74E1D5-DB5C-4316-B3FA-672AAF824A87}" xr6:coauthVersionLast="47" xr6:coauthVersionMax="47" xr10:uidLastSave="{00000000-0000-0000-0000-000000000000}"/>
  <bookViews>
    <workbookView xWindow="-110" yWindow="-110" windowWidth="24220" windowHeight="15500" xr2:uid="{51893678-F938-438A-999A-130ABAAA377C}"/>
  </bookViews>
  <sheets>
    <sheet name="RATE" sheetId="1" r:id="rId1"/>
    <sheet name="検証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8" i="2" l="1"/>
  <c r="B7" i="2"/>
  <c r="B6" i="2"/>
  <c r="B5" i="2"/>
  <c r="B4" i="2"/>
  <c r="I11" i="1"/>
  <c r="I8" i="1"/>
  <c r="I5" i="1"/>
  <c r="I2" i="1"/>
</calcChain>
</file>

<file path=xl/sharedStrings.xml><?xml version="1.0" encoding="utf-8"?>
<sst xmlns="http://schemas.openxmlformats.org/spreadsheetml/2006/main" count="23" uniqueCount="23">
  <si>
    <t>項目</t>
  </si>
  <si>
    <t>値</t>
  </si>
  <si>
    <t>借入額</t>
  </si>
  <si>
    <t>毎月の返済額</t>
  </si>
  <si>
    <t>回数</t>
  </si>
  <si>
    <t>月利</t>
  </si>
  <si>
    <t>年利</t>
  </si>
  <si>
    <t>年あたりの利回り</t>
  </si>
  <si>
    <t>積立の年利</t>
  </si>
  <si>
    <t>RATE でつまずくところ</t>
  </si>
  <si>
    <t>ためしたこと</t>
  </si>
  <si>
    <t>結果</t>
  </si>
  <si>
    <t>式</t>
  </si>
  <si>
    <t>返済額をプラスで入れた（符号が同じ）</t>
  </si>
  <si>
    <t>=RATE(RATE!B4,RATE!B3,RATE!B2)</t>
  </si>
  <si>
    <t>返済の合計が借入額より少ない（毎月 2 万円）</t>
  </si>
  <si>
    <t>=RATE(RATE!B4,-20000,RATE!B2)</t>
  </si>
  <si>
    <t>返済の合計が借入額と同じ（毎月 2.5 万円）</t>
  </si>
  <si>
    <t>=RATE(RATE!B4,-25000,RATE!B2)</t>
  </si>
  <si>
    <t>月利を PMT に入れて確かめる</t>
  </si>
  <si>
    <t>=PMT(RATE(RATE!B4,-RATE!B3,RATE!B2),RATE!B4,RATE!B2)</t>
  </si>
  <si>
    <t>(150万÷100万)^(1/10)－1 で計算</t>
  </si>
  <si>
    <t>=(1500000/1000000)^(1/10)-1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</si>
</sst>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0.000%"/>
  </numFmts>
  <fonts count="4" x14ac:knownFonts="1">
    <font>
      <sz val="18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9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2" borderId="1" xfId="0" applyFont="1" applyFill="1" applyBorder="1">
      <alignment vertical="center"/>
    </xf>
    <xf numFmtId="0" fontId="0" fillId="0" borderId="1" xfId="0" applyBorder="1">
      <alignment vertical="center"/>
    </xf>
    <xf numFmtId="179" fontId="0" fillId="0" borderId="0" xfId="0" applyNumberFormat="1">
      <alignment vertical="center"/>
    </xf>
    <xf numFmtId="10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49" fontId="0" fillId="0" borderId="1" xfId="0" applyNumberFormat="1" applyBorder="1">
      <alignment vertical="center"/>
    </xf>
    <xf numFmtId="179" fontId="0" fillId="0" borderId="1" xfId="0" applyNumberForma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420890-46CF-482B-838D-8FD815A154E8}">
  <dimension ref="A1:L11"/>
  <sheetViews>
    <sheetView tabSelected="1" workbookViewId="0"/>
  </sheetViews>
  <sheetFormatPr defaultRowHeight="29" x14ac:dyDescent="0.85"/>
  <cols>
    <col min="1" max="2" width="11.546875" customWidth="1"/>
    <col min="7" max="7" width="2.546875" customWidth="1"/>
    <col min="8" max="8" width="4.546875" customWidth="1"/>
    <col min="9" max="9" width="12.546875" customWidth="1"/>
    <col min="10" max="14" width="11.546875" customWidth="1"/>
  </cols>
  <sheetData>
    <row r="1" spans="1:12" x14ac:dyDescent="0.85">
      <c r="A1" s="2" t="s">
        <v>0</v>
      </c>
      <c r="B1" s="2" t="s">
        <v>1</v>
      </c>
      <c r="H1" s="1" t="s">
        <v>5</v>
      </c>
    </row>
    <row r="2" spans="1:12" x14ac:dyDescent="0.85">
      <c r="A2" s="6" t="s">
        <v>2</v>
      </c>
      <c r="B2" s="10">
        <v>3000000</v>
      </c>
      <c r="I2" s="4">
        <f>RATE(B4,-B3,B2)</f>
        <v>3.1141819460009253E-3</v>
      </c>
      <c r="J2" s="4"/>
      <c r="K2" s="4"/>
      <c r="L2" s="4"/>
    </row>
    <row r="3" spans="1:12" x14ac:dyDescent="0.85">
      <c r="A3" s="6" t="s">
        <v>3</v>
      </c>
      <c r="B3" s="10">
        <v>30000</v>
      </c>
    </row>
    <row r="4" spans="1:12" x14ac:dyDescent="0.85">
      <c r="A4" s="6" t="s">
        <v>4</v>
      </c>
      <c r="B4" s="12">
        <v>120</v>
      </c>
      <c r="H4" s="1" t="s">
        <v>6</v>
      </c>
    </row>
    <row r="5" spans="1:12" x14ac:dyDescent="0.85">
      <c r="I5" s="5">
        <f>RATE(B4,-B3,B2)*12</f>
        <v>3.7370183352011102E-2</v>
      </c>
      <c r="J5" s="5"/>
      <c r="K5" s="5"/>
      <c r="L5" s="5"/>
    </row>
    <row r="7" spans="1:12" x14ac:dyDescent="0.85">
      <c r="H7" s="1" t="s">
        <v>7</v>
      </c>
    </row>
    <row r="8" spans="1:12" x14ac:dyDescent="0.85">
      <c r="I8" s="5">
        <f>RATE(10,0,-1000000,1500000)</f>
        <v>4.1379743992410546E-2</v>
      </c>
      <c r="J8" s="5"/>
      <c r="K8" s="5"/>
      <c r="L8" s="5"/>
    </row>
    <row r="10" spans="1:12" x14ac:dyDescent="0.85">
      <c r="H10" s="1" t="s">
        <v>8</v>
      </c>
    </row>
    <row r="11" spans="1:12" x14ac:dyDescent="0.85">
      <c r="I11" s="5">
        <f>RATE(240,-30000,0,10000000)*12</f>
        <v>3.1389487442655718E-2</v>
      </c>
      <c r="J11" s="5"/>
      <c r="K11" s="5"/>
      <c r="L11" s="5"/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C88EAA-A603-4E89-8201-9984F19EEC69}">
  <dimension ref="A1:C8"/>
  <sheetViews>
    <sheetView workbookViewId="0"/>
  </sheetViews>
  <sheetFormatPr defaultRowHeight="29" x14ac:dyDescent="0.85"/>
  <cols>
    <col min="1" max="1" width="40.546875" customWidth="1"/>
    <col min="2" max="2" width="12.546875" customWidth="1"/>
    <col min="3" max="3" width="44.546875" customWidth="1"/>
  </cols>
  <sheetData>
    <row r="1" spans="1:3" x14ac:dyDescent="0.85">
      <c r="A1" s="7" t="s">
        <v>9</v>
      </c>
    </row>
    <row r="3" spans="1:3" x14ac:dyDescent="0.85">
      <c r="A3" s="2" t="s">
        <v>10</v>
      </c>
      <c r="B3" s="2" t="s">
        <v>11</v>
      </c>
      <c r="C3" s="2" t="s">
        <v>12</v>
      </c>
    </row>
    <row r="4" spans="1:3" x14ac:dyDescent="0.85">
      <c r="A4" s="3" t="s">
        <v>13</v>
      </c>
      <c r="B4" s="9" t="e">
        <f>RATE(RATE!B4,RATE!B3,RATE!B2)</f>
        <v>#NUM!</v>
      </c>
      <c r="C4" s="8" t="s">
        <v>14</v>
      </c>
    </row>
    <row r="5" spans="1:3" x14ac:dyDescent="0.85">
      <c r="A5" s="3" t="s">
        <v>15</v>
      </c>
      <c r="B5" s="9">
        <f>RATE(RATE!B4,-20000,RATE!B2)</f>
        <v>-3.5563087649144779E-3</v>
      </c>
      <c r="C5" s="8" t="s">
        <v>16</v>
      </c>
    </row>
    <row r="6" spans="1:3" x14ac:dyDescent="0.85">
      <c r="A6" s="3" t="s">
        <v>17</v>
      </c>
      <c r="B6" s="9">
        <f>RATE(RATE!B4,-25000,RATE!B2)</f>
        <v>3.9978597216940157E-10</v>
      </c>
      <c r="C6" s="8" t="s">
        <v>18</v>
      </c>
    </row>
    <row r="7" spans="1:3" x14ac:dyDescent="0.85">
      <c r="A7" s="3" t="s">
        <v>19</v>
      </c>
      <c r="B7" s="10">
        <f>PMT(RATE(RATE!B4,-RATE!B3,RATE!B2),RATE!B4,RATE!B2)</f>
        <v>-30000.000000000451</v>
      </c>
      <c r="C7" s="8" t="s">
        <v>20</v>
      </c>
    </row>
    <row r="8" spans="1:3" x14ac:dyDescent="0.85">
      <c r="A8" s="3" t="s">
        <v>21</v>
      </c>
      <c r="B8" s="11">
        <f>(1500000/1000000)^(1/10)-1</f>
        <v>4.1379743992410623E-2</v>
      </c>
      <c r="C8" s="8" t="s">
        <v>22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RATE</vt:lpstr>
      <vt:lpstr>検証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2026-11-05T10:50:59Z</dcterms:created>
  <dcterms:modified xsi:type="dcterms:W3CDTF">2026-11-05T10:50:59Z</dcterms:modified>
</cp:coreProperties>
</file>