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D9D1141E-33AC-4BFC-A597-3B98A4FE072D}" xr6:coauthVersionLast="47" xr6:coauthVersionMax="47" xr10:uidLastSave="{00000000-0000-0000-0000-000000000000}"/>
  <bookViews>
    <workbookView xWindow="-110" yWindow="-110" windowWidth="24220" windowHeight="15500" xr2:uid="{715878D1-5F41-42AE-B3D4-12C067D4F89A}"/>
  </bookViews>
  <sheets>
    <sheet name="見積書" sheetId="2" r:id="rId1"/>
  </sheets>
  <definedNames>
    <definedName name="_xlnm.Print_Area" localSheetId="0">見積書!$A$1:$F$31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2" l="1"/>
  <c r="F26" i="2" s="1"/>
  <c r="F23" i="2"/>
  <c r="F24" i="2" s="1"/>
  <c r="F22" i="2"/>
  <c r="F21" i="2"/>
  <c r="F20" i="2"/>
  <c r="F19" i="2"/>
  <c r="F18" i="2"/>
  <c r="F17" i="2"/>
  <c r="F16" i="2"/>
  <c r="F15" i="2"/>
  <c r="F14" i="2"/>
  <c r="F13" i="2"/>
  <c r="F12" i="2"/>
  <c r="F5" i="2"/>
  <c r="F27" i="2" l="1"/>
  <c r="F28" i="2"/>
  <c r="A8" i="2" s="1"/>
</calcChain>
</file>

<file path=xl/sharedStrings.xml><?xml version="1.0" encoding="utf-8"?>
<sst xmlns="http://schemas.openxmlformats.org/spreadsheetml/2006/main" count="30" uniqueCount="30">
  <si>
    <t>御 見 積 書</t>
  </si>
  <si>
    <t>（宛先）○○株式会社 御中</t>
  </si>
  <si>
    <t>見積日</t>
  </si>
  <si>
    <t>見積番号</t>
  </si>
  <si>
    <t>Q-0001</t>
  </si>
  <si>
    <t>下記のとおりお見積り申し上げます。</t>
  </si>
  <si>
    <t>有効期限</t>
  </si>
  <si>
    <t>御見積金額（税込）</t>
  </si>
  <si>
    <t>（あなたの会社名）</t>
  </si>
  <si>
    <t>（住所・電話番号）</t>
  </si>
  <si>
    <t>品名</t>
  </si>
  <si>
    <t>数量</t>
  </si>
  <si>
    <t>単位</t>
  </si>
  <si>
    <t>単価</t>
  </si>
  <si>
    <t>税率</t>
  </si>
  <si>
    <t>金額</t>
  </si>
  <si>
    <t>ホームページ制作</t>
  </si>
  <si>
    <t>式</t>
  </si>
  <si>
    <t>写真撮影</t>
  </si>
  <si>
    <t>日</t>
  </si>
  <si>
    <t>会議用の弁当</t>
  </si>
  <si>
    <t>個</t>
  </si>
  <si>
    <t>小計</t>
  </si>
  <si>
    <t>10%対象</t>
  </si>
  <si>
    <t>消費税（10%）</t>
  </si>
  <si>
    <t>8%対象</t>
  </si>
  <si>
    <t>消費税（8%）</t>
  </si>
  <si>
    <t>確認</t>
  </si>
  <si>
    <t>合計（税込）</t>
  </si>
  <si>
    <t>備考：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</si>
</sst>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[=0.08]&quot;8%※&quot;;0%"/>
  </numFmts>
  <fonts count="5" x14ac:knownFonts="1">
    <font>
      <sz val="18"/>
      <color theme="1"/>
      <name val="游ゴシック"/>
      <family val="2"/>
      <charset val="128"/>
      <scheme val="minor"/>
    </font>
    <font>
      <b/>
      <sz val="28.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25.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0" xfId="0" applyFont="1">
      <alignment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76" fontId="4" fillId="0" borderId="1" xfId="0" applyNumberFormat="1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>
      <alignment vertical="center"/>
    </xf>
    <xf numFmtId="17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3" fontId="3" fillId="0" borderId="2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65CEE-F44E-475D-97B0-AD19C43CA3E9}">
  <sheetPr>
    <pageSetUpPr fitToPage="1"/>
  </sheetPr>
  <dimension ref="A1:F30"/>
  <sheetViews>
    <sheetView tabSelected="1" workbookViewId="0"/>
  </sheetViews>
  <sheetFormatPr defaultRowHeight="29" x14ac:dyDescent="0.85"/>
  <cols>
    <col min="1" max="1" width="28.546875" customWidth="1"/>
    <col min="2" max="2" width="7.546875" customWidth="1"/>
    <col min="3" max="3" width="6.546875" customWidth="1"/>
    <col min="4" max="4" width="11.546875" customWidth="1"/>
    <col min="5" max="5" width="15.546875" customWidth="1"/>
    <col min="6" max="6" width="13.546875" customWidth="1"/>
  </cols>
  <sheetData>
    <row r="1" spans="1:6" ht="46" x14ac:dyDescent="0.85">
      <c r="A1" s="1" t="s">
        <v>0</v>
      </c>
      <c r="B1" s="2"/>
      <c r="C1" s="2"/>
      <c r="D1" s="2"/>
      <c r="E1" s="2"/>
      <c r="F1" s="2"/>
    </row>
    <row r="3" spans="1:6" x14ac:dyDescent="0.85">
      <c r="A3" s="3" t="s">
        <v>1</v>
      </c>
      <c r="E3" t="s">
        <v>2</v>
      </c>
      <c r="F3" s="4">
        <v>46328</v>
      </c>
    </row>
    <row r="4" spans="1:6" x14ac:dyDescent="0.85">
      <c r="E4" t="s">
        <v>3</v>
      </c>
      <c r="F4" s="5" t="s">
        <v>4</v>
      </c>
    </row>
    <row r="5" spans="1:6" x14ac:dyDescent="0.85">
      <c r="A5" t="s">
        <v>5</v>
      </c>
      <c r="E5" t="s">
        <v>6</v>
      </c>
      <c r="F5" s="4">
        <f>F3+30</f>
        <v>46358</v>
      </c>
    </row>
    <row r="7" spans="1:6" x14ac:dyDescent="0.85">
      <c r="A7" s="3" t="s">
        <v>7</v>
      </c>
      <c r="E7" t="s">
        <v>8</v>
      </c>
    </row>
    <row r="8" spans="1:6" ht="40.5" thickBot="1" x14ac:dyDescent="0.9">
      <c r="A8" s="6">
        <f>F28</f>
        <v>434400</v>
      </c>
      <c r="E8" t="s">
        <v>9</v>
      </c>
    </row>
    <row r="11" spans="1:6" x14ac:dyDescent="0.85">
      <c r="A11" s="7" t="s">
        <v>10</v>
      </c>
      <c r="B11" s="7" t="s">
        <v>11</v>
      </c>
      <c r="C11" s="7" t="s">
        <v>12</v>
      </c>
      <c r="D11" s="7" t="s">
        <v>13</v>
      </c>
      <c r="E11" s="7" t="s">
        <v>14</v>
      </c>
      <c r="F11" s="7" t="s">
        <v>15</v>
      </c>
    </row>
    <row r="12" spans="1:6" x14ac:dyDescent="0.85">
      <c r="A12" s="8" t="s">
        <v>16</v>
      </c>
      <c r="B12" s="9">
        <v>1</v>
      </c>
      <c r="C12" s="9" t="s">
        <v>17</v>
      </c>
      <c r="D12" s="10">
        <v>300000</v>
      </c>
      <c r="E12" s="11">
        <v>0.1</v>
      </c>
      <c r="F12" s="10">
        <f t="shared" ref="F12:F21" si="0">IF(D12="","",B12*D12)</f>
        <v>300000</v>
      </c>
    </row>
    <row r="13" spans="1:6" x14ac:dyDescent="0.85">
      <c r="A13" s="8" t="s">
        <v>18</v>
      </c>
      <c r="B13" s="9">
        <v>2</v>
      </c>
      <c r="C13" s="9" t="s">
        <v>19</v>
      </c>
      <c r="D13" s="10">
        <v>45000</v>
      </c>
      <c r="E13" s="11">
        <v>0.1</v>
      </c>
      <c r="F13" s="10">
        <f t="shared" si="0"/>
        <v>90000</v>
      </c>
    </row>
    <row r="14" spans="1:6" x14ac:dyDescent="0.85">
      <c r="A14" s="8" t="s">
        <v>20</v>
      </c>
      <c r="B14" s="9">
        <v>5</v>
      </c>
      <c r="C14" s="9" t="s">
        <v>21</v>
      </c>
      <c r="D14" s="10">
        <v>1000</v>
      </c>
      <c r="E14" s="11">
        <v>0.08</v>
      </c>
      <c r="F14" s="10">
        <f t="shared" si="0"/>
        <v>5000</v>
      </c>
    </row>
    <row r="15" spans="1:6" x14ac:dyDescent="0.85">
      <c r="A15" s="8"/>
      <c r="B15" s="9"/>
      <c r="C15" s="9"/>
      <c r="D15" s="10"/>
      <c r="E15" s="11"/>
      <c r="F15" s="10" t="str">
        <f t="shared" si="0"/>
        <v/>
      </c>
    </row>
    <row r="16" spans="1:6" x14ac:dyDescent="0.85">
      <c r="A16" s="8"/>
      <c r="B16" s="9"/>
      <c r="C16" s="9"/>
      <c r="D16" s="10"/>
      <c r="E16" s="11"/>
      <c r="F16" s="10" t="str">
        <f t="shared" si="0"/>
        <v/>
      </c>
    </row>
    <row r="17" spans="1:6" x14ac:dyDescent="0.85">
      <c r="A17" s="8"/>
      <c r="B17" s="9"/>
      <c r="C17" s="9"/>
      <c r="D17" s="10"/>
      <c r="E17" s="11"/>
      <c r="F17" s="10" t="str">
        <f t="shared" si="0"/>
        <v/>
      </c>
    </row>
    <row r="18" spans="1:6" x14ac:dyDescent="0.85">
      <c r="A18" s="8"/>
      <c r="B18" s="9"/>
      <c r="C18" s="9"/>
      <c r="D18" s="10"/>
      <c r="E18" s="11"/>
      <c r="F18" s="10" t="str">
        <f t="shared" si="0"/>
        <v/>
      </c>
    </row>
    <row r="19" spans="1:6" x14ac:dyDescent="0.85">
      <c r="A19" s="8"/>
      <c r="B19" s="9"/>
      <c r="C19" s="9"/>
      <c r="D19" s="10"/>
      <c r="E19" s="11"/>
      <c r="F19" s="10" t="str">
        <f t="shared" si="0"/>
        <v/>
      </c>
    </row>
    <row r="20" spans="1:6" x14ac:dyDescent="0.85">
      <c r="A20" s="8"/>
      <c r="B20" s="9"/>
      <c r="C20" s="9"/>
      <c r="D20" s="10"/>
      <c r="E20" s="11"/>
      <c r="F20" s="10" t="str">
        <f t="shared" si="0"/>
        <v/>
      </c>
    </row>
    <row r="21" spans="1:6" x14ac:dyDescent="0.85">
      <c r="A21" s="8"/>
      <c r="B21" s="9"/>
      <c r="C21" s="9"/>
      <c r="D21" s="10"/>
      <c r="E21" s="11"/>
      <c r="F21" s="10" t="str">
        <f t="shared" si="0"/>
        <v/>
      </c>
    </row>
    <row r="22" spans="1:6" x14ac:dyDescent="0.85">
      <c r="E22" s="12" t="s">
        <v>22</v>
      </c>
      <c r="F22" s="10">
        <f>SUM(F12:F21)</f>
        <v>395000</v>
      </c>
    </row>
    <row r="23" spans="1:6" x14ac:dyDescent="0.85">
      <c r="E23" s="12" t="s">
        <v>23</v>
      </c>
      <c r="F23" s="10">
        <f>SUMIF(E12:E21,0.1,F12:F21)</f>
        <v>390000</v>
      </c>
    </row>
    <row r="24" spans="1:6" x14ac:dyDescent="0.85">
      <c r="E24" s="12" t="s">
        <v>24</v>
      </c>
      <c r="F24" s="10">
        <f>ROUNDDOWN(F23*0.1,0)</f>
        <v>39000</v>
      </c>
    </row>
    <row r="25" spans="1:6" x14ac:dyDescent="0.85">
      <c r="E25" s="12" t="s">
        <v>25</v>
      </c>
      <c r="F25" s="10">
        <f>SUMIF(E12:E21,0.08,F12:F21)</f>
        <v>5000</v>
      </c>
    </row>
    <row r="26" spans="1:6" x14ac:dyDescent="0.85">
      <c r="E26" s="12" t="s">
        <v>26</v>
      </c>
      <c r="F26" s="10">
        <f>ROUNDDOWN(F25*0.08,0)</f>
        <v>400</v>
      </c>
    </row>
    <row r="27" spans="1:6" x14ac:dyDescent="0.85">
      <c r="E27" s="12" t="s">
        <v>27</v>
      </c>
      <c r="F27" s="13" t="str">
        <f>IF(F22=F23+F25,"OK","税率が空の行があります")</f>
        <v>OK</v>
      </c>
    </row>
    <row r="28" spans="1:6" x14ac:dyDescent="0.85">
      <c r="E28" s="14" t="s">
        <v>28</v>
      </c>
      <c r="F28" s="15">
        <f>F22+F24+F26</f>
        <v>434400</v>
      </c>
    </row>
    <row r="30" spans="1:6" x14ac:dyDescent="0.85">
      <c r="A30" t="s">
        <v>29</v>
      </c>
    </row>
  </sheetData>
  <phoneticPr fontId="2"/>
  <dataValidations count="1">
    <dataValidation type="list" allowBlank="1" showInputMessage="1" showErrorMessage="1" sqref="E12:E21" xr:uid="{95ABC828-D7F2-45E5-A97E-8ABBF139D51C}">
      <formula1>"10%,8%"</formula1>
    </dataValidation>
  </dataValidations>
  <printOptions horizontalCentered="1"/>
  <pageMargins left="0.7" right="0.7" top="0.75" bottom="0.75" header="0.3" footer="0.3"/>
  <pageSetup paperSize="9" scale="5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2026-11-02T11:16:13Z</dcterms:created>
  <dcterms:modified xsi:type="dcterms:W3CDTF">2026-11-02T11:16:13Z</dcterms:modified>
</cp:coreProperties>
</file>