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xlookup_20261001\"/>
    </mc:Choice>
  </mc:AlternateContent>
  <xr:revisionPtr revIDLastSave="0" documentId="8_{6BF68536-E631-4A18-8F21-D1A996BDE3C7}" xr6:coauthVersionLast="47" xr6:coauthVersionMax="47" xr10:uidLastSave="{00000000-0000-0000-0000-000000000000}"/>
  <bookViews>
    <workbookView xWindow="-110" yWindow="-110" windowWidth="24220" windowHeight="15500" xr2:uid="{5F0C8E02-B796-41DC-8AC3-0C56D6955F36}"/>
  </bookViews>
  <sheets>
    <sheet name="まず試す" sheetId="1" r:id="rId1"/>
    <sheet name="応用" sheetId="2" r:id="rId2"/>
    <sheet name="別シート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3" l="1"/>
  <c r="C2" i="3" a="1"/>
  <c r="L11" i="2"/>
  <c r="L8" i="2"/>
  <c r="L5" i="2"/>
  <c r="L2" i="2"/>
  <c r="J11" i="2" a="1"/>
  <c r="J8" i="2" a="1"/>
  <c r="J5" i="2" a="1"/>
  <c r="J2" i="2" a="1"/>
  <c r="I5" i="1"/>
  <c r="I2" i="1"/>
  <c r="G5" i="1" a="1"/>
  <c r="G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<sst xmlns="http://schemas.openxmlformats.org/spreadsheetml/2006/main" count="83" uniqueCount="26">
  <si>
    <t>支店</t>
  </si>
  <si>
    <t>商品</t>
  </si>
  <si>
    <t>売上</t>
  </si>
  <si>
    <t>東京</t>
  </si>
  <si>
    <t>りんご</t>
  </si>
  <si>
    <t>みかん</t>
  </si>
  <si>
    <t>大阪</t>
  </si>
  <si>
    <t>名古屋</t>
  </si>
  <si>
    <t>売上（結果）</t>
  </si>
  <si>
    <t>XLOOKUPがない場合（INDEX＋MATCH）</t>
  </si>
  <si>
    <t>結果 →</t>
  </si>
  <si>
    <t>黄色のセル（E2・F2）を書き換えてみてください。入っている数式は I列 に表示しています。</t>
  </si>
  <si>
    <t>入っている数式</t>
  </si>
  <si>
    <t>月</t>
  </si>
  <si>
    <t>4月</t>
  </si>
  <si>
    <t>5月</t>
  </si>
  <si>
    <t>3つの条件</t>
  </si>
  <si>
    <t>以上の条件</t>
  </si>
  <si>
    <t>売上の下限</t>
  </si>
  <si>
    <t>月（結果）</t>
  </si>
  <si>
    <t>OR条件</t>
  </si>
  <si>
    <t>支店（結果）</t>
  </si>
  <si>
    <t>該当が複数</t>
  </si>
  <si>
    <t>売上（すべて）</t>
  </si>
  <si>
    <t>売上（まず試すシートから検索）</t>
  </si>
  <si>
    <t>りんご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</si>
</sst>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8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rgb="FF185C37"/>
      <name val="Meiryo UI"/>
      <family val="3"/>
      <charset val="128"/>
    </font>
    <font>
      <sz val="11"/>
      <color rgb="FF808080"/>
      <name val="Meiryo UI"/>
      <family val="3"/>
      <charset val="128"/>
    </font>
    <font>
      <sz val="9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3F4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1" fillId="4" borderId="0" xfId="0" applyFont="1" applyFill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E4D7A-8FD9-4252-B34F-82C51FB203B7}">
  <dimension ref="A1:I8"/>
  <sheetViews>
    <sheetView tabSelected="1" workbookViewId="0">
      <selection activeCell="E2" sqref="E2"/>
    </sheetView>
  </sheetViews>
  <sheetFormatPr defaultRowHeight="15" x14ac:dyDescent="0.85"/>
  <cols>
    <col min="1" max="1" width="4.09765625" style="1" bestFit="1" customWidth="1"/>
    <col min="2" max="2" width="3.59765625" style="1" bestFit="1" customWidth="1"/>
    <col min="3" max="3" width="3" style="1" bestFit="1" customWidth="1"/>
    <col min="4" max="4" width="2.546875" style="1" customWidth="1"/>
    <col min="5" max="5" width="12.546875" style="1" customWidth="1"/>
    <col min="6" max="6" width="4.44921875" style="1" bestFit="1" customWidth="1"/>
    <col min="7" max="7" width="7.3984375" style="1" bestFit="1" customWidth="1"/>
    <col min="8" max="8" width="2.546875" style="1" customWidth="1"/>
    <col min="9" max="9" width="37.796875" style="1" bestFit="1" customWidth="1"/>
    <col min="10" max="16384" width="8.796875" style="1"/>
  </cols>
  <sheetData>
    <row r="1" spans="1:9" x14ac:dyDescent="0.85">
      <c r="A1" s="3" t="s">
        <v>0</v>
      </c>
      <c r="B1" s="3" t="s">
        <v>1</v>
      </c>
      <c r="C1" s="3" t="s">
        <v>2</v>
      </c>
      <c r="E1" s="3" t="s">
        <v>0</v>
      </c>
      <c r="F1" s="3" t="s">
        <v>1</v>
      </c>
      <c r="G1" s="3" t="s">
        <v>8</v>
      </c>
      <c r="I1" s="3" t="s">
        <v>12</v>
      </c>
    </row>
    <row r="2" spans="1:9" x14ac:dyDescent="0.85">
      <c r="A2" s="1" t="s">
        <v>3</v>
      </c>
      <c r="B2" s="1" t="s">
        <v>4</v>
      </c>
      <c r="C2" s="1">
        <v>120</v>
      </c>
      <c r="E2" s="4" t="s">
        <v>6</v>
      </c>
      <c r="F2" s="4" t="s">
        <v>25</v>
      </c>
      <c r="G2" s="5" cm="1">
        <f t="array" ref="G2">_xlfn.XLOOKUP(E2&amp;F2,A2:A7&amp;B2:B7,C2:C7,"該当なし")</f>
        <v>150</v>
      </c>
      <c r="I2" s="1" t="str">
        <f ca="1">_xlfn.FORMULATEXT(G2)</f>
        <v>=XLOOKUP(E2&amp;F2,A2:A7&amp;B2:B7,C2:C7,"該当なし")</v>
      </c>
    </row>
    <row r="3" spans="1:9" x14ac:dyDescent="0.85">
      <c r="A3" s="1" t="s">
        <v>3</v>
      </c>
      <c r="B3" s="1" t="s">
        <v>5</v>
      </c>
      <c r="C3" s="1">
        <v>80</v>
      </c>
    </row>
    <row r="4" spans="1:9" x14ac:dyDescent="0.85">
      <c r="A4" s="1" t="s">
        <v>6</v>
      </c>
      <c r="B4" s="1" t="s">
        <v>4</v>
      </c>
      <c r="C4" s="1">
        <v>150</v>
      </c>
      <c r="E4" s="2" t="s">
        <v>9</v>
      </c>
    </row>
    <row r="5" spans="1:9" x14ac:dyDescent="0.85">
      <c r="A5" s="1" t="s">
        <v>6</v>
      </c>
      <c r="B5" s="1" t="s">
        <v>5</v>
      </c>
      <c r="C5" s="1">
        <v>90</v>
      </c>
      <c r="F5" s="1" t="s">
        <v>10</v>
      </c>
      <c r="G5" s="5" cm="1">
        <f t="array" ref="G5">INDEX(C2:C7,MATCH(1,INDEX((A2:A7=E2)*(B2:B7=F2),0),0))</f>
        <v>150</v>
      </c>
      <c r="I5" s="1" t="str">
        <f ca="1">_xlfn.FORMULATEXT(G5)</f>
        <v>=INDEX(C2:C7,MATCH(1,INDEX((A2:A7=E2)*(B2:B7=F2),0),0))</v>
      </c>
    </row>
    <row r="6" spans="1:9" x14ac:dyDescent="0.85">
      <c r="A6" s="1" t="s">
        <v>7</v>
      </c>
      <c r="B6" s="1" t="s">
        <v>4</v>
      </c>
      <c r="C6" s="1">
        <v>110</v>
      </c>
    </row>
    <row r="7" spans="1:9" x14ac:dyDescent="0.85">
      <c r="A7" s="1" t="s">
        <v>7</v>
      </c>
      <c r="B7" s="1" t="s">
        <v>5</v>
      </c>
      <c r="C7" s="1">
        <v>60</v>
      </c>
    </row>
    <row r="8" spans="1:9" x14ac:dyDescent="0.85">
      <c r="E8" s="6" t="s">
        <v>11</v>
      </c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B383B-6E4B-4D09-8522-1E24DDCA8121}">
  <dimension ref="A1:L12"/>
  <sheetViews>
    <sheetView workbookViewId="0"/>
  </sheetViews>
  <sheetFormatPr defaultRowHeight="15" x14ac:dyDescent="0.85"/>
  <cols>
    <col min="1" max="1" width="3" style="1" bestFit="1" customWidth="1"/>
    <col min="2" max="2" width="3.59765625" style="1" bestFit="1" customWidth="1"/>
    <col min="3" max="3" width="2.59765625" style="1" bestFit="1" customWidth="1"/>
    <col min="4" max="4" width="3" style="1" bestFit="1" customWidth="1"/>
    <col min="5" max="5" width="2.546875" style="1" customWidth="1"/>
    <col min="6" max="6" width="6.25" style="1" bestFit="1" customWidth="1"/>
    <col min="7" max="7" width="3.6484375" style="1" bestFit="1" customWidth="1"/>
    <col min="8" max="8" width="6.19921875" style="1" bestFit="1" customWidth="1"/>
    <col min="9" max="9" width="2.6484375" style="1" bestFit="1" customWidth="1"/>
    <col min="10" max="10" width="7.94921875" style="1" bestFit="1" customWidth="1"/>
    <col min="11" max="11" width="2.546875" style="1" customWidth="1"/>
    <col min="12" max="12" width="39.6484375" style="1" bestFit="1" customWidth="1"/>
    <col min="13" max="16384" width="8.796875" style="1"/>
  </cols>
  <sheetData>
    <row r="1" spans="1:12" x14ac:dyDescent="0.85">
      <c r="A1" s="3" t="s">
        <v>0</v>
      </c>
      <c r="B1" s="3" t="s">
        <v>1</v>
      </c>
      <c r="C1" s="3" t="s">
        <v>13</v>
      </c>
      <c r="D1" s="3" t="s">
        <v>2</v>
      </c>
      <c r="F1" s="3" t="s">
        <v>16</v>
      </c>
      <c r="G1" s="3" t="s">
        <v>0</v>
      </c>
      <c r="H1" s="3" t="s">
        <v>1</v>
      </c>
      <c r="I1" s="3" t="s">
        <v>13</v>
      </c>
      <c r="J1" s="3" t="s">
        <v>8</v>
      </c>
      <c r="L1" s="3" t="s">
        <v>12</v>
      </c>
    </row>
    <row r="2" spans="1:12" x14ac:dyDescent="0.85">
      <c r="A2" s="1" t="s">
        <v>3</v>
      </c>
      <c r="B2" s="1" t="s">
        <v>4</v>
      </c>
      <c r="C2" s="1" t="s">
        <v>14</v>
      </c>
      <c r="D2" s="1">
        <v>120</v>
      </c>
      <c r="G2" s="4" t="s">
        <v>6</v>
      </c>
      <c r="H2" s="4" t="s">
        <v>4</v>
      </c>
      <c r="I2" s="4" t="s">
        <v>15</v>
      </c>
      <c r="J2" s="5" cm="1">
        <f t="array" ref="J2">_xlfn.XLOOKUP(G2&amp;H2&amp;I2,A2:A9&amp;B2:B9&amp;C2:C9,D2:D9,"該当なし")</f>
        <v>160</v>
      </c>
      <c r="L2" s="1" t="str">
        <f ca="1">_xlfn.FORMULATEXT(J2)</f>
        <v>=XLOOKUP(G2&amp;H2&amp;I2,A2:A9&amp;B2:B9&amp;C2:C9,D2:D9,"該当なし")</v>
      </c>
    </row>
    <row r="3" spans="1:12" x14ac:dyDescent="0.85">
      <c r="A3" s="1" t="s">
        <v>3</v>
      </c>
      <c r="B3" s="1" t="s">
        <v>5</v>
      </c>
      <c r="C3" s="1" t="s">
        <v>14</v>
      </c>
      <c r="D3" s="1">
        <v>80</v>
      </c>
    </row>
    <row r="4" spans="1:12" x14ac:dyDescent="0.85">
      <c r="A4" s="1" t="s">
        <v>6</v>
      </c>
      <c r="B4" s="1" t="s">
        <v>4</v>
      </c>
      <c r="C4" s="1" t="s">
        <v>14</v>
      </c>
      <c r="D4" s="1">
        <v>150</v>
      </c>
      <c r="F4" s="3" t="s">
        <v>17</v>
      </c>
      <c r="G4" s="3" t="s">
        <v>0</v>
      </c>
      <c r="H4" s="3" t="s">
        <v>18</v>
      </c>
      <c r="I4" s="3"/>
      <c r="J4" s="3" t="s">
        <v>19</v>
      </c>
    </row>
    <row r="5" spans="1:12" x14ac:dyDescent="0.85">
      <c r="A5" s="1" t="s">
        <v>6</v>
      </c>
      <c r="B5" s="1" t="s">
        <v>5</v>
      </c>
      <c r="C5" s="1" t="s">
        <v>14</v>
      </c>
      <c r="D5" s="1">
        <v>90</v>
      </c>
      <c r="G5" s="4" t="s">
        <v>6</v>
      </c>
      <c r="H5" s="4">
        <v>155</v>
      </c>
      <c r="J5" s="5" t="str" cm="1">
        <f t="array" ref="J5">_xlfn.XLOOKUP(1,(A2:A9=G5)*(D2:D9&gt;=H5),C2:C9,"該当なし")</f>
        <v>5月</v>
      </c>
      <c r="L5" s="1" t="str">
        <f ca="1">_xlfn.FORMULATEXT(J5)</f>
        <v>=XLOOKUP(1,(A2:A9=G5)*(D2:D9&gt;=H5),C2:C9,"該当なし")</v>
      </c>
    </row>
    <row r="6" spans="1:12" x14ac:dyDescent="0.85">
      <c r="A6" s="1" t="s">
        <v>3</v>
      </c>
      <c r="B6" s="1" t="s">
        <v>4</v>
      </c>
      <c r="C6" s="1" t="s">
        <v>15</v>
      </c>
      <c r="D6" s="1">
        <v>130</v>
      </c>
    </row>
    <row r="7" spans="1:12" x14ac:dyDescent="0.85">
      <c r="A7" s="1" t="s">
        <v>6</v>
      </c>
      <c r="B7" s="1" t="s">
        <v>4</v>
      </c>
      <c r="C7" s="1" t="s">
        <v>15</v>
      </c>
      <c r="D7" s="1">
        <v>160</v>
      </c>
      <c r="F7" s="3" t="s">
        <v>20</v>
      </c>
      <c r="G7" s="3" t="s">
        <v>1</v>
      </c>
      <c r="H7" s="3" t="s">
        <v>18</v>
      </c>
      <c r="I7" s="3"/>
      <c r="J7" s="3" t="s">
        <v>21</v>
      </c>
    </row>
    <row r="8" spans="1:12" x14ac:dyDescent="0.85">
      <c r="A8" s="1" t="s">
        <v>3</v>
      </c>
      <c r="B8" s="1" t="s">
        <v>5</v>
      </c>
      <c r="C8" s="1" t="s">
        <v>15</v>
      </c>
      <c r="D8" s="1">
        <v>70</v>
      </c>
      <c r="G8" s="4" t="s">
        <v>5</v>
      </c>
      <c r="H8" s="4">
        <v>150</v>
      </c>
      <c r="J8" s="5" t="str" cm="1">
        <f t="array" ref="J8">_xlfn.XLOOKUP(TRUE,((B2:B9=G8)+(D2:D9&gt;=H8))&gt;0,A2:A9,"該当なし")</f>
        <v>東京</v>
      </c>
      <c r="L8" s="1" t="str">
        <f ca="1">_xlfn.FORMULATEXT(J8)</f>
        <v>=XLOOKUP(TRUE,((B2:B9=G8)+(D2:D9&gt;=H8))&gt;0,A2:A9,"該当なし")</v>
      </c>
    </row>
    <row r="9" spans="1:12" x14ac:dyDescent="0.85">
      <c r="A9" s="1" t="s">
        <v>6</v>
      </c>
      <c r="B9" s="1" t="s">
        <v>5</v>
      </c>
      <c r="C9" s="1" t="s">
        <v>15</v>
      </c>
      <c r="D9" s="1">
        <v>100</v>
      </c>
    </row>
    <row r="10" spans="1:12" x14ac:dyDescent="0.85">
      <c r="F10" s="3" t="s">
        <v>22</v>
      </c>
      <c r="G10" s="3" t="s">
        <v>0</v>
      </c>
      <c r="H10" s="3" t="s">
        <v>1</v>
      </c>
      <c r="I10" s="3"/>
      <c r="J10" s="3" t="s">
        <v>23</v>
      </c>
    </row>
    <row r="11" spans="1:12" x14ac:dyDescent="0.85">
      <c r="G11" s="4" t="s">
        <v>6</v>
      </c>
      <c r="H11" s="4" t="s">
        <v>4</v>
      </c>
      <c r="J11" s="5" cm="1">
        <f t="array" ref="J11:J12">_xlfn._xlws.FILTER(D2:D9,(A2:A9=G11)*(B2:B9=H11),"該当なし")</f>
        <v>150</v>
      </c>
      <c r="L11" s="1" t="str">
        <f ca="1">_xlfn.FORMULATEXT(J11)</f>
        <v>=FILTER(D2:D9,(A2:A9=G11)*(B2:B9=H11),"該当なし")</v>
      </c>
    </row>
    <row r="12" spans="1:12" x14ac:dyDescent="0.85">
      <c r="J12" s="5">
        <v>160</v>
      </c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86682-702B-4FE8-81A4-927D39B095E2}">
  <dimension ref="A1:E2"/>
  <sheetViews>
    <sheetView workbookViewId="0"/>
  </sheetViews>
  <sheetFormatPr defaultRowHeight="15" x14ac:dyDescent="0.85"/>
  <cols>
    <col min="1" max="1" width="4.09765625" style="1" bestFit="1" customWidth="1"/>
    <col min="2" max="2" width="3.6484375" style="1" bestFit="1" customWidth="1"/>
    <col min="3" max="3" width="16.1484375" style="1" bestFit="1" customWidth="1"/>
    <col min="4" max="4" width="2.546875" style="1" customWidth="1"/>
    <col min="5" max="5" width="42.796875" style="1" bestFit="1" customWidth="1"/>
    <col min="6" max="16384" width="8.796875" style="1"/>
  </cols>
  <sheetData>
    <row r="1" spans="1:5" x14ac:dyDescent="0.85">
      <c r="A1" s="3" t="s">
        <v>0</v>
      </c>
      <c r="B1" s="3" t="s">
        <v>1</v>
      </c>
      <c r="C1" s="3" t="s">
        <v>24</v>
      </c>
      <c r="E1" s="3" t="s">
        <v>12</v>
      </c>
    </row>
    <row r="2" spans="1:5" x14ac:dyDescent="0.85">
      <c r="A2" s="4" t="s">
        <v>7</v>
      </c>
      <c r="B2" s="4" t="s">
        <v>5</v>
      </c>
      <c r="C2" s="5" cm="1">
        <f t="array" ref="C2">_xlfn.XLOOKUP(A2&amp;B2,まず試す!A2:A7&amp;まず試す!B2:B7,まず試す!C2:C7,"該当なし")</f>
        <v>60</v>
      </c>
      <c r="E2" s="1" t="str">
        <f ca="1">_xlfn.FORMULATEXT(C2)</f>
        <v>=XLOOKUP(A2&amp;B2,まず試す!A2:A7&amp;まず試す!B2:B7,まず試す!C2:C7,"該当なし")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まず試す</vt:lpstr>
      <vt:lpstr>応用</vt:lpstr>
      <vt:lpstr>別シート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も に</dc:creator>
  <cp:lastModifiedBy>も に</cp:lastModifiedBy>
  <dcterms:created xsi:type="dcterms:W3CDTF">2026-10-01T14:44:15Z</dcterms:created>
  <dcterms:modified xsi:type="dcterms:W3CDTF">2026-10-01T14:44:16Z</dcterms:modified>
</cp:coreProperties>
</file>