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539D0EAD-1C50-4CB0-923F-0072F301F9B4}" xr6:coauthVersionLast="47" xr6:coauthVersionMax="47" xr10:uidLastSave="{00000000-0000-0000-0000-000000000000}"/>
  <bookViews>
    <workbookView xWindow="-110" yWindow="-110" windowWidth="24220" windowHeight="15500" xr2:uid="{71A0AD2B-C5C2-4617-931F-302855BDA062}"/>
  </bookViews>
  <sheets>
    <sheet name="基本" sheetId="2" r:id="rId1"/>
  </sheets>
  <definedNames>
    <definedName name="_xlchart.v1.0" hidden="1">基本!$A$2:$A$31</definedName>
    <definedName name="_xlchart.v1.1" hidden="1">基本!$B$1</definedName>
    <definedName name="_xlchart.v1.2" hidden="1">基本!$B$2:$B$31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3" i="2" l="1" a="1"/>
  <c r="F23" i="2" a="1"/>
  <c r="E23" i="2" a="1"/>
  <c r="G22" i="2" a="1"/>
  <c r="F22" i="2" a="1"/>
  <c r="E22" i="2" a="1"/>
  <c r="G21" i="2" a="1"/>
  <c r="F21" i="2" a="1"/>
  <c r="E21" i="2" a="1"/>
  <c r="G20" i="2" a="1"/>
  <c r="F20" i="2" a="1"/>
  <c r="E20" i="2" a="1"/>
  <c r="G19" i="2" a="1"/>
  <c r="F19" i="2" a="1"/>
  <c r="E19" i="2" a="1"/>
  <c r="G18" i="2" a="1"/>
  <c r="F18" i="2" a="1"/>
  <c r="E18" i="2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<sst xmlns="http://schemas.openxmlformats.org/spreadsheetml/2006/main" count="41" uniqueCount="11">
  <si>
    <t>組</t>
  </si>
  <si>
    <t>点数</t>
  </si>
  <si>
    <t>A組</t>
  </si>
  <si>
    <t>B組</t>
  </si>
  <si>
    <t>C組</t>
  </si>
  <si>
    <t>最小値</t>
  </si>
  <si>
    <t>第1四分位数</t>
  </si>
  <si>
    <t>中央値</t>
  </si>
  <si>
    <t>第3四分位数</t>
  </si>
  <si>
    <t>最大値</t>
  </si>
  <si>
    <t>平均（×）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</si>
</sst>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val">
        <cx:f>_xlchart.v1.2</cx:f>
      </cx:numDim>
    </cx:data>
  </cx:chartData>
  <cx:chart>
    <cx:title pos="t" align="ctr" overlay="0">
      <cx:tx>
        <cx:txData>
          <cx:v>組ごとの点数（10人ずつ）</cx:v>
        </cx:txData>
      </cx:tx>
    </cx:title>
    <cx:plotArea>
      <cx:plotAreaRegion>
        <cx:series layoutId="boxWhisker" uniqueId="{00000000-65F0-45A0-9F3C-CF1B18461A22}">
          <cx:tx>
            <cx:txData>
              <cx:f>_xlchart.v1.1</cx:f>
              <cx:v>点数</cx:v>
            </cx:txData>
          </cx:tx>
          <cx:dataId val="0"/>
          <cx:layoutPr>
            <cx:visibility meanLine="0" meanMarker="1" nonoutliers="0" outliers="1"/>
            <cx:statistics quartileMethod="exclusive"/>
          </cx:layoutPr>
        </cx:series>
      </cx:plotAreaRegion>
      <cx:axis id="0">
        <cx:catScaling gapWidth="1"/>
        <cx:tickLabels/>
      </cx:axis>
      <cx:axis id="1">
        <cx:valScaling/>
        <cx:majorGridlines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1117599</xdr:colOff>
      <xdr:row>0</xdr:row>
      <xdr:rowOff>0</xdr:rowOff>
    </xdr:from>
    <xdr:to>
      <xdr:col>7</xdr:col>
      <xdr:colOff>863599</xdr:colOff>
      <xdr:row>9</xdr:row>
      <xdr:rowOff>241300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グラフ 1">
              <a:extLst>
                <a:ext uri="{FF2B5EF4-FFF2-40B4-BE49-F238E27FC236}">
                  <a16:creationId xmlns:a16="http://schemas.microsoft.com/office/drawing/2014/main" id="{3F1BDAAD-7BC8-4C1C-B7CD-0AA9EDC23D0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543299" y="0"/>
              <a:ext cx="5937250" cy="3556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この図は、お使いのバージョンの Excel では利用できません。
この図形を編集するか、このブックを異なるファイル形式に保存すると、グラフが恒久的に壊れます。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925DA-95ED-4EB8-80E3-EEFBE1F84FDE}">
  <dimension ref="A1:G31"/>
  <sheetViews>
    <sheetView tabSelected="1" zoomScale="85" zoomScaleNormal="85" workbookViewId="0"/>
  </sheetViews>
  <sheetFormatPr defaultRowHeight="29" x14ac:dyDescent="0.85"/>
  <cols>
    <col min="1" max="2" width="9.546875" customWidth="1"/>
    <col min="4" max="4" width="13.546875" customWidth="1"/>
  </cols>
  <sheetData>
    <row r="1" spans="1:2" x14ac:dyDescent="0.85">
      <c r="A1" s="1" t="s">
        <v>0</v>
      </c>
      <c r="B1" s="1" t="s">
        <v>1</v>
      </c>
    </row>
    <row r="2" spans="1:2" x14ac:dyDescent="0.85">
      <c r="A2" s="2" t="s">
        <v>2</v>
      </c>
      <c r="B2" s="2">
        <v>72</v>
      </c>
    </row>
    <row r="3" spans="1:2" x14ac:dyDescent="0.85">
      <c r="A3" s="2" t="s">
        <v>2</v>
      </c>
      <c r="B3" s="2">
        <v>85</v>
      </c>
    </row>
    <row r="4" spans="1:2" x14ac:dyDescent="0.85">
      <c r="A4" s="2" t="s">
        <v>2</v>
      </c>
      <c r="B4" s="2">
        <v>64</v>
      </c>
    </row>
    <row r="5" spans="1:2" x14ac:dyDescent="0.85">
      <c r="A5" s="2" t="s">
        <v>2</v>
      </c>
      <c r="B5" s="2">
        <v>58</v>
      </c>
    </row>
    <row r="6" spans="1:2" x14ac:dyDescent="0.85">
      <c r="A6" s="2" t="s">
        <v>2</v>
      </c>
      <c r="B6" s="2">
        <v>91</v>
      </c>
    </row>
    <row r="7" spans="1:2" x14ac:dyDescent="0.85">
      <c r="A7" s="2" t="s">
        <v>2</v>
      </c>
      <c r="B7" s="2">
        <v>77</v>
      </c>
    </row>
    <row r="8" spans="1:2" x14ac:dyDescent="0.85">
      <c r="A8" s="2" t="s">
        <v>2</v>
      </c>
      <c r="B8" s="2">
        <v>69</v>
      </c>
    </row>
    <row r="9" spans="1:2" x14ac:dyDescent="0.85">
      <c r="A9" s="2" t="s">
        <v>2</v>
      </c>
      <c r="B9" s="2">
        <v>83</v>
      </c>
    </row>
    <row r="10" spans="1:2" x14ac:dyDescent="0.85">
      <c r="A10" s="2" t="s">
        <v>2</v>
      </c>
      <c r="B10" s="2">
        <v>74</v>
      </c>
    </row>
    <row r="11" spans="1:2" x14ac:dyDescent="0.85">
      <c r="A11" s="2" t="s">
        <v>2</v>
      </c>
      <c r="B11" s="2">
        <v>62</v>
      </c>
    </row>
    <row r="12" spans="1:2" x14ac:dyDescent="0.85">
      <c r="A12" s="2" t="s">
        <v>3</v>
      </c>
      <c r="B12" s="2">
        <v>55</v>
      </c>
    </row>
    <row r="13" spans="1:2" x14ac:dyDescent="0.85">
      <c r="A13" s="2" t="s">
        <v>3</v>
      </c>
      <c r="B13" s="2">
        <v>60</v>
      </c>
    </row>
    <row r="14" spans="1:2" x14ac:dyDescent="0.85">
      <c r="A14" s="2" t="s">
        <v>3</v>
      </c>
      <c r="B14" s="2">
        <v>48</v>
      </c>
    </row>
    <row r="15" spans="1:2" x14ac:dyDescent="0.85">
      <c r="A15" s="2" t="s">
        <v>3</v>
      </c>
      <c r="B15" s="2">
        <v>70</v>
      </c>
    </row>
    <row r="16" spans="1:2" x14ac:dyDescent="0.85">
      <c r="A16" s="2" t="s">
        <v>3</v>
      </c>
      <c r="B16" s="2">
        <v>65</v>
      </c>
    </row>
    <row r="17" spans="1:7" x14ac:dyDescent="0.85">
      <c r="A17" s="2" t="s">
        <v>3</v>
      </c>
      <c r="B17" s="2">
        <v>52</v>
      </c>
      <c r="D17" s="1"/>
      <c r="E17" s="1" t="s">
        <v>2</v>
      </c>
      <c r="F17" s="1" t="s">
        <v>3</v>
      </c>
      <c r="G17" s="1" t="s">
        <v>4</v>
      </c>
    </row>
    <row r="18" spans="1:7" x14ac:dyDescent="0.85">
      <c r="A18" s="2" t="s">
        <v>3</v>
      </c>
      <c r="B18" s="2">
        <v>58</v>
      </c>
      <c r="D18" s="3" t="s">
        <v>5</v>
      </c>
      <c r="E18" s="2" cm="1">
        <f t="array" ref="E18">MIN(IF($A$2:$A$31=E$17,$B$2:$B$31))</f>
        <v>58</v>
      </c>
      <c r="F18" s="2" cm="1">
        <f t="array" ref="F18">MIN(IF($A$2:$A$31=F$17,$B$2:$B$31))</f>
        <v>20</v>
      </c>
      <c r="G18" s="2" cm="1">
        <f t="array" ref="G18">MIN(IF($A$2:$A$31=G$17,$B$2:$B$31))</f>
        <v>77</v>
      </c>
    </row>
    <row r="19" spans="1:7" x14ac:dyDescent="0.85">
      <c r="A19" s="2" t="s">
        <v>3</v>
      </c>
      <c r="B19" s="2">
        <v>63</v>
      </c>
      <c r="D19" s="3" t="s">
        <v>6</v>
      </c>
      <c r="E19" s="2" cm="1">
        <f t="array" ref="E19">_xlfn.QUARTILE.EXC(IF($A$2:$A$31=E$17,$B$2:$B$31),1)</f>
        <v>63.5</v>
      </c>
      <c r="F19" s="2" cm="1">
        <f t="array" ref="F19">_xlfn.QUARTILE.EXC(IF($A$2:$A$31=F$17,$B$2:$B$31),1)</f>
        <v>51</v>
      </c>
      <c r="G19" s="2" cm="1">
        <f t="array" ref="G19">_xlfn.QUARTILE.EXC(IF($A$2:$A$31=G$17,$B$2:$B$31),1)</f>
        <v>80.5</v>
      </c>
    </row>
    <row r="20" spans="1:7" x14ac:dyDescent="0.85">
      <c r="A20" s="2" t="s">
        <v>3</v>
      </c>
      <c r="B20" s="2">
        <v>67</v>
      </c>
      <c r="D20" s="3" t="s">
        <v>7</v>
      </c>
      <c r="E20" s="2" cm="1">
        <f t="array" ref="E20">MEDIAN(IF($A$2:$A$31=E$17,$B$2:$B$31))</f>
        <v>73</v>
      </c>
      <c r="F20" s="2" cm="1">
        <f t="array" ref="F20">MEDIAN(IF($A$2:$A$31=F$17,$B$2:$B$31))</f>
        <v>59</v>
      </c>
      <c r="G20" s="2" cm="1">
        <f t="array" ref="G20">MEDIAN(IF($A$2:$A$31=G$17,$B$2:$B$31))</f>
        <v>87</v>
      </c>
    </row>
    <row r="21" spans="1:7" x14ac:dyDescent="0.85">
      <c r="A21" s="2" t="s">
        <v>3</v>
      </c>
      <c r="B21" s="2">
        <v>20</v>
      </c>
      <c r="D21" s="3" t="s">
        <v>8</v>
      </c>
      <c r="E21" s="2" cm="1">
        <f t="array" ref="E21">_xlfn.QUARTILE.EXC(IF($A$2:$A$31=E$17,$B$2:$B$31),3)</f>
        <v>83.5</v>
      </c>
      <c r="F21" s="2" cm="1">
        <f t="array" ref="F21">_xlfn.QUARTILE.EXC(IF($A$2:$A$31=F$17,$B$2:$B$31),3)</f>
        <v>65.5</v>
      </c>
      <c r="G21" s="2" cm="1">
        <f t="array" ref="G21">_xlfn.QUARTILE.EXC(IF($A$2:$A$31=G$17,$B$2:$B$31),3)</f>
        <v>92.25</v>
      </c>
    </row>
    <row r="22" spans="1:7" x14ac:dyDescent="0.85">
      <c r="A22" s="2" t="s">
        <v>4</v>
      </c>
      <c r="B22" s="2">
        <v>88</v>
      </c>
      <c r="D22" s="3" t="s">
        <v>9</v>
      </c>
      <c r="E22" s="2" cm="1">
        <f t="array" ref="E22">MAX(IF($A$2:$A$31=E$17,$B$2:$B$31))</f>
        <v>91</v>
      </c>
      <c r="F22" s="2" cm="1">
        <f t="array" ref="F22">MAX(IF($A$2:$A$31=F$17,$B$2:$B$31))</f>
        <v>70</v>
      </c>
      <c r="G22" s="2" cm="1">
        <f t="array" ref="G22">MAX(IF($A$2:$A$31=G$17,$B$2:$B$31))</f>
        <v>95</v>
      </c>
    </row>
    <row r="23" spans="1:7" x14ac:dyDescent="0.85">
      <c r="A23" s="2" t="s">
        <v>4</v>
      </c>
      <c r="B23" s="2">
        <v>92</v>
      </c>
      <c r="D23" s="3" t="s">
        <v>10</v>
      </c>
      <c r="E23" s="2" cm="1">
        <f t="array" ref="E23">AVERAGE(IF($A$2:$A$31=E$17,$B$2:$B$31))</f>
        <v>73.5</v>
      </c>
      <c r="F23" s="2" cm="1">
        <f t="array" ref="F23">AVERAGE(IF($A$2:$A$31=F$17,$B$2:$B$31))</f>
        <v>55.8</v>
      </c>
      <c r="G23" s="2" cm="1">
        <f t="array" ref="G23">AVERAGE(IF($A$2:$A$31=G$17,$B$2:$B$31))</f>
        <v>86.5</v>
      </c>
    </row>
    <row r="24" spans="1:7" x14ac:dyDescent="0.85">
      <c r="A24" s="2" t="s">
        <v>4</v>
      </c>
      <c r="B24" s="2">
        <v>79</v>
      </c>
    </row>
    <row r="25" spans="1:7" x14ac:dyDescent="0.85">
      <c r="A25" s="2" t="s">
        <v>4</v>
      </c>
      <c r="B25" s="2">
        <v>95</v>
      </c>
    </row>
    <row r="26" spans="1:7" x14ac:dyDescent="0.85">
      <c r="A26" s="2" t="s">
        <v>4</v>
      </c>
      <c r="B26" s="2">
        <v>84</v>
      </c>
    </row>
    <row r="27" spans="1:7" x14ac:dyDescent="0.85">
      <c r="A27" s="2" t="s">
        <v>4</v>
      </c>
      <c r="B27" s="2">
        <v>90</v>
      </c>
    </row>
    <row r="28" spans="1:7" x14ac:dyDescent="0.85">
      <c r="A28" s="2" t="s">
        <v>4</v>
      </c>
      <c r="B28" s="2">
        <v>86</v>
      </c>
    </row>
    <row r="29" spans="1:7" x14ac:dyDescent="0.85">
      <c r="A29" s="2" t="s">
        <v>4</v>
      </c>
      <c r="B29" s="2">
        <v>81</v>
      </c>
    </row>
    <row r="30" spans="1:7" x14ac:dyDescent="0.85">
      <c r="A30" s="2" t="s">
        <v>4</v>
      </c>
      <c r="B30" s="2">
        <v>93</v>
      </c>
    </row>
    <row r="31" spans="1:7" x14ac:dyDescent="0.85">
      <c r="A31" s="2" t="s">
        <v>4</v>
      </c>
      <c r="B31" s="2">
        <v>77</v>
      </c>
    </row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基本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2026-10-26T22:07:16Z</dcterms:created>
  <dcterms:modified xsi:type="dcterms:W3CDTF">2026-10-26T22:07:16Z</dcterms:modified>
</cp:coreProperties>
</file>