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93F11BF6-6CB2-4F4C-8FF3-D1F8E210521C}" xr6:coauthVersionLast="47" xr6:coauthVersionMax="47" xr10:uidLastSave="{00000000-0000-0000-0000-000000000000}"/>
  <bookViews>
    <workbookView xWindow="-22670" yWindow="-110" windowWidth="22780" windowHeight="14540" xr2:uid="{DC7A2B09-A41B-4D4F-8F93-0D91CB5D5603}"/>
  </bookViews>
  <sheets>
    <sheet name="原因と症状" sheetId="1" r:id="rId1"/>
    <sheet name="直し方" sheetId="2" r:id="rId2"/>
    <sheet name="式がそのまま" sheetId="3" r:id="rId3"/>
    <sheet name="コピーでずれる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" i="4" l="1"/>
  <c r="F5" i="4"/>
  <c r="G4" i="4"/>
  <c r="F4" i="4"/>
  <c r="G3" i="4"/>
  <c r="F3" i="4"/>
  <c r="G2" i="4"/>
  <c r="F2" i="4"/>
  <c r="G4" i="2"/>
  <c r="G3" i="2" a="1"/>
  <c r="G2" i="2"/>
  <c r="G7" i="1"/>
  <c r="G6" i="1"/>
  <c r="G5" i="1"/>
  <c r="G4" i="1"/>
  <c r="G3" i="1"/>
  <c r="G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<sst xmlns="http://schemas.openxmlformats.org/spreadsheetml/2006/main" count="66" uniqueCount="35">
  <si>
    <t>コード</t>
  </si>
  <si>
    <t>商品</t>
  </si>
  <si>
    <t>単価</t>
  </si>
  <si>
    <t>103</t>
  </si>
  <si>
    <t xml:space="preserve">A05 </t>
  </si>
  <si>
    <t>りんご</t>
  </si>
  <si>
    <t>みかん</t>
  </si>
  <si>
    <t>ぶどう</t>
  </si>
  <si>
    <t>もも</t>
  </si>
  <si>
    <t>原因</t>
  </si>
  <si>
    <t>式</t>
  </si>
  <si>
    <t>結果</t>
  </si>
  <si>
    <t>正しく探せる</t>
  </si>
  <si>
    <t>=VLOOKUP(101,$A$2:$C$5,3,FALSE)</t>
  </si>
  <si>
    <t>数値と文字（103が文字）</t>
  </si>
  <si>
    <t>=VLOOKUP(103,$A$2:$C$5,3,FALSE)</t>
  </si>
  <si>
    <t>後ろに空白（"A05 "）</t>
  </si>
  <si>
    <t>=VLOOKUP("A05",$A$2:$C$5,3,FALSE)</t>
  </si>
  <si>
    <t>探す列が左端にない</t>
  </si>
  <si>
    <t>=VLOOKUP("みかん",$A$2:$C$5,1,FALSE)</t>
  </si>
  <si>
    <t>列番号が範囲より大きい</t>
  </si>
  <si>
    <t>=VLOOKUP(101,$A$2:$C$5,4,FALSE)</t>
  </si>
  <si>
    <t>4つ目を省略（近似一致）</t>
  </si>
  <si>
    <t>=VLOOKUP(102.5,$A$2:$C$5,3)</t>
  </si>
  <si>
    <t>直し方</t>
  </si>
  <si>
    <t>文字にして探す</t>
  </si>
  <si>
    <t>=VLOOKUP(103&amp;"",$A$2:$C$5,3,FALSE)</t>
  </si>
  <si>
    <t>空白を除いて探す</t>
  </si>
  <si>
    <t>=XLOOKUP("A05",TRIM($A$2:$A$5),$C$2:$C$5)</t>
  </si>
  <si>
    <t>左の列を返す</t>
  </si>
  <si>
    <t>=XLOOKUP("みかん",$B$2:$B$5,$A$2:$A$5)</t>
  </si>
  <si>
    <t>探すコード</t>
  </si>
  <si>
    <t>=VLOOKUP(E2,$A$2:$C$5,3,FALSE)</t>
  </si>
  <si>
    <t>$なし</t>
  </si>
  <si>
    <t>$あり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</si>
</sst>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quotePrefix="1" applyBorder="1">
      <alignment vertical="center"/>
    </xf>
    <xf numFmtId="0" fontId="0" fillId="0" borderId="1" xfId="0" applyBorder="1" applyAlignment="1">
      <alignment horizontal="right" vertical="center"/>
    </xf>
    <xf numFmtId="0" fontId="0" fillId="3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6928A-46D6-4A5C-B4B9-8A392D9472BA}">
  <dimension ref="A1:G7"/>
  <sheetViews>
    <sheetView tabSelected="1" workbookViewId="0">
      <selection activeCell="G3" sqref="G3"/>
    </sheetView>
  </sheetViews>
  <sheetFormatPr defaultRowHeight="29" x14ac:dyDescent="0.85"/>
  <cols>
    <col min="1" max="3" width="8.546875" customWidth="1"/>
    <col min="4" max="4" width="3.546875" customWidth="1"/>
    <col min="5" max="5" width="24.546875" customWidth="1"/>
    <col min="6" max="6" width="36.546875" customWidth="1"/>
    <col min="7" max="7" width="8.546875" customWidth="1"/>
  </cols>
  <sheetData>
    <row r="1" spans="1:7" x14ac:dyDescent="0.85">
      <c r="A1" s="1" t="s">
        <v>0</v>
      </c>
      <c r="B1" s="1" t="s">
        <v>1</v>
      </c>
      <c r="C1" s="1" t="s">
        <v>2</v>
      </c>
      <c r="E1" s="1" t="s">
        <v>9</v>
      </c>
      <c r="F1" s="1" t="s">
        <v>10</v>
      </c>
      <c r="G1" s="1" t="s">
        <v>11</v>
      </c>
    </row>
    <row r="2" spans="1:7" x14ac:dyDescent="0.85">
      <c r="A2" s="2">
        <v>101</v>
      </c>
      <c r="B2" s="2" t="s">
        <v>5</v>
      </c>
      <c r="C2" s="2">
        <v>120</v>
      </c>
      <c r="E2" s="2" t="s">
        <v>12</v>
      </c>
      <c r="F2" s="4" t="s">
        <v>13</v>
      </c>
      <c r="G2" s="5">
        <f>VLOOKUP(101,$A$2:$C$5,3,FALSE)</f>
        <v>120</v>
      </c>
    </row>
    <row r="3" spans="1:7" x14ac:dyDescent="0.85">
      <c r="A3" s="2">
        <v>102</v>
      </c>
      <c r="B3" s="2" t="s">
        <v>6</v>
      </c>
      <c r="C3" s="2">
        <v>80</v>
      </c>
      <c r="E3" s="2" t="s">
        <v>14</v>
      </c>
      <c r="F3" s="4" t="s">
        <v>15</v>
      </c>
      <c r="G3" s="5" t="e">
        <f>VLOOKUP(103,$A$2:$C$5,3,FALSE)</f>
        <v>#N/A</v>
      </c>
    </row>
    <row r="4" spans="1:7" x14ac:dyDescent="0.85">
      <c r="A4" s="3" t="s">
        <v>3</v>
      </c>
      <c r="B4" s="2" t="s">
        <v>7</v>
      </c>
      <c r="C4" s="2">
        <v>300</v>
      </c>
      <c r="E4" s="2" t="s">
        <v>16</v>
      </c>
      <c r="F4" s="4" t="s">
        <v>17</v>
      </c>
      <c r="G4" s="5" t="e">
        <f>VLOOKUP("A05",$A$2:$C$5,3,FALSE)</f>
        <v>#N/A</v>
      </c>
    </row>
    <row r="5" spans="1:7" x14ac:dyDescent="0.85">
      <c r="A5" s="2" t="s">
        <v>4</v>
      </c>
      <c r="B5" s="2" t="s">
        <v>8</v>
      </c>
      <c r="C5" s="2">
        <v>250</v>
      </c>
      <c r="E5" s="2" t="s">
        <v>18</v>
      </c>
      <c r="F5" s="4" t="s">
        <v>19</v>
      </c>
      <c r="G5" s="5" t="e">
        <f>VLOOKUP("みかん",$A$2:$C$5,1,FALSE)</f>
        <v>#N/A</v>
      </c>
    </row>
    <row r="6" spans="1:7" x14ac:dyDescent="0.85">
      <c r="E6" s="2" t="s">
        <v>20</v>
      </c>
      <c r="F6" s="4" t="s">
        <v>21</v>
      </c>
      <c r="G6" s="5" t="e">
        <f>VLOOKUP(101,$A$2:$C$5,4,FALSE)</f>
        <v>#REF!</v>
      </c>
    </row>
    <row r="7" spans="1:7" x14ac:dyDescent="0.85">
      <c r="E7" s="2" t="s">
        <v>22</v>
      </c>
      <c r="F7" s="4" t="s">
        <v>23</v>
      </c>
      <c r="G7" s="5">
        <f>VLOOKUP(102.5,$A$2:$C$5,3)</f>
        <v>80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486BF-C808-4A8A-B327-F6347E6B2819}">
  <dimension ref="A1:G5"/>
  <sheetViews>
    <sheetView workbookViewId="0"/>
  </sheetViews>
  <sheetFormatPr defaultRowHeight="29" x14ac:dyDescent="0.85"/>
  <cols>
    <col min="1" max="3" width="8.546875" customWidth="1"/>
    <col min="4" max="4" width="3.546875" customWidth="1"/>
    <col min="5" max="5" width="16.546875" customWidth="1"/>
    <col min="6" max="6" width="43.546875" customWidth="1"/>
    <col min="7" max="7" width="8.546875" customWidth="1"/>
  </cols>
  <sheetData>
    <row r="1" spans="1:7" x14ac:dyDescent="0.85">
      <c r="A1" s="1" t="s">
        <v>0</v>
      </c>
      <c r="B1" s="1" t="s">
        <v>1</v>
      </c>
      <c r="C1" s="1" t="s">
        <v>2</v>
      </c>
      <c r="E1" s="1" t="s">
        <v>24</v>
      </c>
      <c r="F1" s="1" t="s">
        <v>10</v>
      </c>
      <c r="G1" s="1" t="s">
        <v>11</v>
      </c>
    </row>
    <row r="2" spans="1:7" x14ac:dyDescent="0.85">
      <c r="A2" s="2">
        <v>101</v>
      </c>
      <c r="B2" s="2" t="s">
        <v>5</v>
      </c>
      <c r="C2" s="2">
        <v>120</v>
      </c>
      <c r="E2" s="2" t="s">
        <v>25</v>
      </c>
      <c r="F2" s="4" t="s">
        <v>26</v>
      </c>
      <c r="G2" s="5">
        <f>VLOOKUP(103&amp;"",$A$2:$C$5,3,FALSE)</f>
        <v>300</v>
      </c>
    </row>
    <row r="3" spans="1:7" x14ac:dyDescent="0.85">
      <c r="A3" s="2">
        <v>102</v>
      </c>
      <c r="B3" s="2" t="s">
        <v>6</v>
      </c>
      <c r="C3" s="2">
        <v>80</v>
      </c>
      <c r="E3" s="2" t="s">
        <v>27</v>
      </c>
      <c r="F3" s="4" t="s">
        <v>28</v>
      </c>
      <c r="G3" s="5" cm="1">
        <f t="array" ref="G3">_xlfn.XLOOKUP("A05",TRIM($A$2:$A$5),$C$2:$C$5)</f>
        <v>250</v>
      </c>
    </row>
    <row r="4" spans="1:7" x14ac:dyDescent="0.85">
      <c r="A4" s="3" t="s">
        <v>3</v>
      </c>
      <c r="B4" s="2" t="s">
        <v>7</v>
      </c>
      <c r="C4" s="2">
        <v>300</v>
      </c>
      <c r="E4" s="2" t="s">
        <v>29</v>
      </c>
      <c r="F4" s="4" t="s">
        <v>30</v>
      </c>
      <c r="G4" s="5">
        <f>_xlfn.XLOOKUP("みかん",$B$2:$B$5,$A$2:$A$5)</f>
        <v>102</v>
      </c>
    </row>
    <row r="5" spans="1:7" x14ac:dyDescent="0.85">
      <c r="A5" s="2" t="s">
        <v>4</v>
      </c>
      <c r="B5" s="2" t="s">
        <v>8</v>
      </c>
      <c r="C5" s="2">
        <v>250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4780C-EE96-4863-8AB5-286485DDE3A0}">
  <dimension ref="A1:F5"/>
  <sheetViews>
    <sheetView workbookViewId="0"/>
  </sheetViews>
  <sheetFormatPr defaultRowHeight="29" x14ac:dyDescent="0.85"/>
  <cols>
    <col min="1" max="3" width="8.546875" customWidth="1"/>
    <col min="4" max="4" width="3.546875" customWidth="1"/>
    <col min="5" max="5" width="11.546875" customWidth="1"/>
    <col min="6" max="6" width="34.546875" customWidth="1"/>
  </cols>
  <sheetData>
    <row r="1" spans="1:6" x14ac:dyDescent="0.85">
      <c r="A1" s="1" t="s">
        <v>0</v>
      </c>
      <c r="B1" s="1" t="s">
        <v>1</v>
      </c>
      <c r="C1" s="1" t="s">
        <v>2</v>
      </c>
      <c r="E1" s="1" t="s">
        <v>31</v>
      </c>
      <c r="F1" s="1" t="s">
        <v>2</v>
      </c>
    </row>
    <row r="2" spans="1:6" x14ac:dyDescent="0.85">
      <c r="A2" s="2">
        <v>101</v>
      </c>
      <c r="B2" s="2" t="s">
        <v>5</v>
      </c>
      <c r="C2" s="2">
        <v>120</v>
      </c>
      <c r="E2" s="6">
        <v>101</v>
      </c>
      <c r="F2" s="3" t="s">
        <v>32</v>
      </c>
    </row>
    <row r="3" spans="1:6" x14ac:dyDescent="0.85">
      <c r="A3" s="2">
        <v>102</v>
      </c>
      <c r="B3" s="2" t="s">
        <v>6</v>
      </c>
      <c r="C3" s="2">
        <v>80</v>
      </c>
    </row>
    <row r="4" spans="1:6" x14ac:dyDescent="0.85">
      <c r="A4" s="3" t="s">
        <v>3</v>
      </c>
      <c r="B4" s="2" t="s">
        <v>7</v>
      </c>
      <c r="C4" s="2">
        <v>300</v>
      </c>
    </row>
    <row r="5" spans="1:6" x14ac:dyDescent="0.85">
      <c r="A5" s="2" t="s">
        <v>4</v>
      </c>
      <c r="B5" s="2" t="s">
        <v>8</v>
      </c>
      <c r="C5" s="2">
        <v>250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EEC2F-CDF0-4807-BC1F-16553038CBAF}">
  <dimension ref="A1:G5"/>
  <sheetViews>
    <sheetView workbookViewId="0"/>
  </sheetViews>
  <sheetFormatPr defaultRowHeight="29" x14ac:dyDescent="0.85"/>
  <cols>
    <col min="1" max="3" width="8.546875" customWidth="1"/>
    <col min="4" max="4" width="3.546875" customWidth="1"/>
    <col min="5" max="5" width="11.546875" customWidth="1"/>
    <col min="6" max="7" width="9.546875" customWidth="1"/>
  </cols>
  <sheetData>
    <row r="1" spans="1:7" x14ac:dyDescent="0.85">
      <c r="A1" s="1" t="s">
        <v>0</v>
      </c>
      <c r="B1" s="1" t="s">
        <v>1</v>
      </c>
      <c r="C1" s="1" t="s">
        <v>2</v>
      </c>
      <c r="E1" s="1" t="s">
        <v>31</v>
      </c>
      <c r="F1" s="1" t="s">
        <v>33</v>
      </c>
      <c r="G1" s="1" t="s">
        <v>34</v>
      </c>
    </row>
    <row r="2" spans="1:7" x14ac:dyDescent="0.85">
      <c r="A2" s="2">
        <v>101</v>
      </c>
      <c r="B2" s="2" t="s">
        <v>5</v>
      </c>
      <c r="C2" s="2">
        <v>120</v>
      </c>
      <c r="E2" s="6">
        <v>101</v>
      </c>
      <c r="F2" s="5">
        <f>VLOOKUP(E2,A2:C5,3,FALSE)</f>
        <v>120</v>
      </c>
      <c r="G2" s="5">
        <f>VLOOKUP(E2,$A$2:$C$5,3,FALSE)</f>
        <v>120</v>
      </c>
    </row>
    <row r="3" spans="1:7" x14ac:dyDescent="0.85">
      <c r="A3" s="2">
        <v>102</v>
      </c>
      <c r="B3" s="2" t="s">
        <v>6</v>
      </c>
      <c r="C3" s="2">
        <v>80</v>
      </c>
      <c r="E3" s="6">
        <v>102</v>
      </c>
      <c r="F3" s="5">
        <f>VLOOKUP(E3,A3:C6,3,FALSE)</f>
        <v>80</v>
      </c>
      <c r="G3" s="5">
        <f>VLOOKUP(E3,$A$2:$C$5,3,FALSE)</f>
        <v>80</v>
      </c>
    </row>
    <row r="4" spans="1:7" x14ac:dyDescent="0.85">
      <c r="A4" s="3" t="s">
        <v>3</v>
      </c>
      <c r="B4" s="2" t="s">
        <v>7</v>
      </c>
      <c r="C4" s="2">
        <v>300</v>
      </c>
      <c r="E4" s="6">
        <v>101</v>
      </c>
      <c r="F4" s="5" t="e">
        <f>VLOOKUP(E4,A4:C7,3,FALSE)</f>
        <v>#N/A</v>
      </c>
      <c r="G4" s="5">
        <f>VLOOKUP(E4,$A$2:$C$5,3,FALSE)</f>
        <v>120</v>
      </c>
    </row>
    <row r="5" spans="1:7" x14ac:dyDescent="0.85">
      <c r="A5" s="2" t="s">
        <v>4</v>
      </c>
      <c r="B5" s="2" t="s">
        <v>8</v>
      </c>
      <c r="C5" s="2">
        <v>250</v>
      </c>
      <c r="E5" s="6">
        <v>102</v>
      </c>
      <c r="F5" s="5" t="e">
        <f>VLOOKUP(E5,A5:C8,3,FALSE)</f>
        <v>#N/A</v>
      </c>
      <c r="G5" s="5">
        <f>VLOOKUP(E5,$A$2:$C$5,3,FALSE)</f>
        <v>80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原因と症状</vt:lpstr>
      <vt:lpstr>直し方</vt:lpstr>
      <vt:lpstr>式がそのまま</vt:lpstr>
      <vt:lpstr>コピーでずれる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2026-10-25T14:45:19Z</dcterms:created>
  <dcterms:modified xsi:type="dcterms:W3CDTF">2026-10-25T14:45:20Z</dcterms:modified>
</cp:coreProperties>
</file>