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xr:revisionPtr revIDLastSave="0" documentId="8_{B8D3EF9C-7E53-40D3-BA03-075099F3BA1A}" xr6:coauthVersionLast="47" xr6:coauthVersionMax="47" xr10:uidLastSave="{00000000-0000-0000-0000-000000000000}"/>
  <bookViews>
    <workbookView xWindow="-110" yWindow="-110" windowWidth="24220" windowHeight="15500" xr2:uid="{655C6811-215F-41B4-A9C2-E07DDE1BE101}"/>
  </bookViews>
  <sheets>
    <sheet name="問題" sheetId="1" r:id="rId1"/>
    <sheet name="解答" sheetId="2" r:id="rId2"/>
    <sheet name="売上" sheetId="3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E40" i="2" l="1" a="1"/>
  <c r="F36" i="2" a="1"/>
  <c r="E36" i="2" a="1"/>
  <c r="E34" i="2" a="1"/>
  <c r="E29" i="2" a="1"/>
  <c r="E25" i="2" a="1"/>
  <c r="E21" i="2" a="1"/>
  <c r="E19" i="2" a="1"/>
  <c r="E16" i="2" a="1"/>
  <c r="E9" i="2" a="1"/>
  <c r="E4" i="2" a="1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<sst xmlns="http://schemas.openxmlformats.org/spreadsheetml/2006/main" count="91" uniqueCount="49">
  <si>
    <t>日付</t>
  </si>
  <si>
    <t>担当</t>
  </si>
  <si>
    <t>商品</t>
  </si>
  <si>
    <t>数量</t>
  </si>
  <si>
    <t>金額</t>
  </si>
  <si>
    <t>山田</t>
  </si>
  <si>
    <t>りんご</t>
  </si>
  <si>
    <t>佐藤</t>
  </si>
  <si>
    <t>みかん</t>
  </si>
  <si>
    <t>ぶどう</t>
  </si>
  <si>
    <t>鈴木</t>
  </si>
  <si>
    <t>FILTER・UNIQUE・SORT 練習問題（黄色のセルに式を入れてください。データは「売上」シート。Microsoft 365・Excel 2021 以降）</t>
  </si>
  <si>
    <t>No.</t>
  </si>
  <si>
    <t>問題</t>
  </si>
  <si>
    <t>入力1</t>
  </si>
  <si>
    <t>入力2</t>
  </si>
  <si>
    <t>答え（ここから右下に広がります）</t>
  </si>
  <si>
    <t>担当が入力1の人の売上を、表から全部取り出してください（5列とも）。</t>
  </si>
  <si>
    <t>金額が入力1以上の売上を全部取り出してください。</t>
  </si>
  <si>
    <t>担当が入力1で、商品が入力2の売上を取り出してください。</t>
  </si>
  <si>
    <t>担当が入力1の売上を取り出してください。1件も無いときは「なし」と表示します。</t>
  </si>
  <si>
    <t>高橋</t>
  </si>
  <si>
    <t>担当の一覧を、重複なしで出してください。</t>
  </si>
  <si>
    <t>商品の一覧を、重複なしで五十音順に並べて出してください。</t>
  </si>
  <si>
    <t>担当が入力1の売上を、金額の大きい順に並べて取り出してください。</t>
  </si>
  <si>
    <t>担当が入力1の売上の件数を、FILTER を使って出してください。</t>
  </si>
  <si>
    <t>E列に担当の一覧（重複なし）を出し、F列にその人の金額の合計を出してください。</t>
  </si>
  <si>
    <t>担当が入力1の人の商品を、重複なしで「、」でつないで1つのセルに出してください。</t>
  </si>
  <si>
    <t>FILTER・UNIQUE・SORT 練習問題の解答</t>
  </si>
  <si>
    <t>ヒント：FILTER(取り出す範囲,条件) 。条件は「担当の列=入力1」です。</t>
  </si>
  <si>
    <t>式：E4 =FILTER(売上!$A$2:$E$11,売上!$B$2:$B$11=C4)</t>
  </si>
  <si>
    <t>ヒント：条件を「金額の列&gt;=入力1」にします。</t>
  </si>
  <si>
    <t>式：E9 =FILTER(売上!$A$2:$E$11,売上!$E$2:$E$11&gt;=C9)</t>
  </si>
  <si>
    <t>ヒント：「かつ」は (条件1)*(条件2) と掛け算でつなげます。</t>
  </si>
  <si>
    <t>式：E16 =FILTER(売上!$A$2:$E$11,(売上!$B$2:$B$11=C16)*(売上!$C$2:$C$11=D16))</t>
  </si>
  <si>
    <t>ヒント：FILTER の3つ目に、見つからないときの表示を書きます。</t>
  </si>
  <si>
    <t>式：E19 =FILTER(売上!$A$2:$E$11,売上!$B$2:$B$11=C19,"なし")</t>
  </si>
  <si>
    <t>ヒント：UNIQUE(範囲) で重複を除いた一覧になります。</t>
  </si>
  <si>
    <t>式：E21 =UNIQUE(売上!$B$2:$B$11)</t>
  </si>
  <si>
    <t>ヒント：UNIQUE の結果を SORT で囲みます。</t>
  </si>
  <si>
    <t>式：E25 =SORT(UNIQUE(売上!$C$2:$C$11))</t>
  </si>
  <si>
    <t>ヒント：SORT(範囲,並べ替える列の番号,-1) で大きい順。金額は5列目です。</t>
  </si>
  <si>
    <t>式：E29 =SORT(FILTER(売上!$A$2:$E$11,売上!$B$2:$B$11=C29),5,-1)</t>
  </si>
  <si>
    <t>ヒント：ROWS は行の数を数えます。FILTER の結果の行数が件数です。</t>
  </si>
  <si>
    <t>式：E34 =ROWS(FILTER(売上!$A$2:$E$11,売上!$B$2:$B$11=C34))</t>
  </si>
  <si>
    <t>ヒント：F列は E36# （スピルした範囲全体）を条件にして SUMIF します。</t>
  </si>
  <si>
    <t>式：E36 =UNIQUE(売上!$B$2:$B$11)　F36 =SUMIF(売上!$B$2:$B$11,E36#,売上!$E$2:$E$11)</t>
  </si>
  <si>
    <t>ヒント：FILTER→UNIQUE で商品を絞り、TEXTJOIN でつなげます。</t>
  </si>
  <si>
    <t>式：E40 =TEXTJOIN("、",TRUE,UNIQUE(FILTER(売上!$C$2:$C$11,売上!$B$2:$B$11=C40)))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</si>
</sst>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8"/>
      <color theme="1"/>
      <name val="游ゴシック"/>
      <family val="2"/>
      <charset val="128"/>
      <scheme val="minor"/>
    </font>
    <font>
      <sz val="9"/>
      <name val="游ゴシック"/>
      <family val="2"/>
      <charset val="128"/>
      <scheme val="minor"/>
    </font>
    <font>
      <b/>
      <sz val="18"/>
      <color theme="1"/>
      <name val="游ゴシック"/>
      <family val="3"/>
      <charset val="128"/>
      <scheme val="minor"/>
    </font>
    <font>
      <sz val="18"/>
      <color rgb="FF808080"/>
      <name val="游ゴシック"/>
      <family val="2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2CC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3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1" xfId="0" applyFont="1" applyBorder="1">
      <alignment vertical="center"/>
    </xf>
    <xf numFmtId="14" fontId="0" fillId="0" borderId="1" xfId="0" applyNumberFormat="1" applyBorder="1">
      <alignment vertical="center"/>
    </xf>
    <xf numFmtId="0" fontId="0" fillId="0" borderId="1" xfId="0" applyBorder="1">
      <alignment vertical="center"/>
    </xf>
    <xf numFmtId="0" fontId="0" fillId="0" borderId="3" xfId="0" applyBorder="1" applyAlignment="1">
      <alignment vertical="top" wrapText="1"/>
    </xf>
    <xf numFmtId="0" fontId="0" fillId="0" borderId="2" xfId="0" applyBorder="1" applyAlignment="1">
      <alignment vertical="top"/>
    </xf>
    <xf numFmtId="0" fontId="0" fillId="0" borderId="3" xfId="0" applyBorder="1" applyAlignment="1">
      <alignment vertical="top"/>
    </xf>
    <xf numFmtId="14" fontId="0" fillId="0" borderId="3" xfId="0" applyNumberFormat="1" applyBorder="1" applyAlignment="1">
      <alignment vertical="top"/>
    </xf>
    <xf numFmtId="0" fontId="0" fillId="0" borderId="4" xfId="0" applyBorder="1" applyAlignment="1">
      <alignment vertical="top"/>
    </xf>
    <xf numFmtId="0" fontId="0" fillId="0" borderId="5" xfId="0" applyBorder="1" applyAlignment="1">
      <alignment vertical="top"/>
    </xf>
    <xf numFmtId="0" fontId="0" fillId="0" borderId="0" xfId="0" applyBorder="1" applyAlignment="1">
      <alignment vertical="top"/>
    </xf>
    <xf numFmtId="14" fontId="0" fillId="0" borderId="0" xfId="0" applyNumberFormat="1" applyBorder="1" applyAlignment="1">
      <alignment vertical="top"/>
    </xf>
    <xf numFmtId="0" fontId="0" fillId="0" borderId="6" xfId="0" applyBorder="1" applyAlignment="1">
      <alignment vertical="top"/>
    </xf>
    <xf numFmtId="0" fontId="0" fillId="0" borderId="7" xfId="0" applyBorder="1" applyAlignment="1">
      <alignment vertical="top"/>
    </xf>
    <xf numFmtId="0" fontId="0" fillId="0" borderId="8" xfId="0" applyBorder="1" applyAlignment="1">
      <alignment vertical="top"/>
    </xf>
    <xf numFmtId="14" fontId="0" fillId="0" borderId="8" xfId="0" applyNumberFormat="1" applyBorder="1" applyAlignment="1">
      <alignment vertical="top"/>
    </xf>
    <xf numFmtId="0" fontId="0" fillId="0" borderId="9" xfId="0" applyBorder="1" applyAlignment="1">
      <alignment vertical="top"/>
    </xf>
    <xf numFmtId="0" fontId="0" fillId="0" borderId="0" xfId="0" applyAlignment="1">
      <alignment vertical="top"/>
    </xf>
    <xf numFmtId="14" fontId="0" fillId="2" borderId="3" xfId="0" applyNumberFormat="1" applyFill="1" applyBorder="1" applyAlignment="1">
      <alignment vertical="top"/>
    </xf>
    <xf numFmtId="0" fontId="3" fillId="0" borderId="0" xfId="0" applyFont="1" applyBorder="1" applyAlignment="1">
      <alignment vertical="top" wrapText="1"/>
    </xf>
    <xf numFmtId="0" fontId="3" fillId="0" borderId="8" xfId="0" applyFont="1" applyBorder="1" applyAlignment="1">
      <alignment vertical="top" wrapText="1"/>
    </xf>
    <xf numFmtId="0" fontId="0" fillId="2" borderId="3" xfId="0" applyFill="1" applyBorder="1" applyAlignment="1">
      <alignment vertical="top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eetMetadata" Target="metadata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BF1D8A-366E-49E5-AC8B-740A137B3A18}">
  <dimension ref="A1:I42"/>
  <sheetViews>
    <sheetView tabSelected="1" workbookViewId="0">
      <selection activeCell="E4" sqref="E4"/>
    </sheetView>
  </sheetViews>
  <sheetFormatPr defaultRowHeight="29" x14ac:dyDescent="0.85"/>
  <cols>
    <col min="1" max="1" width="5.546875" customWidth="1"/>
    <col min="2" max="2" width="50.546875" customWidth="1"/>
    <col min="3" max="4" width="9.546875" customWidth="1"/>
    <col min="5" max="5" width="11.546875" customWidth="1"/>
    <col min="6" max="9" width="9.546875" customWidth="1"/>
  </cols>
  <sheetData>
    <row r="1" spans="1:9" x14ac:dyDescent="0.85">
      <c r="A1" s="1" t="s">
        <v>11</v>
      </c>
    </row>
    <row r="3" spans="1:9" x14ac:dyDescent="0.85">
      <c r="A3" s="2" t="s">
        <v>12</v>
      </c>
      <c r="B3" s="2" t="s">
        <v>13</v>
      </c>
      <c r="C3" s="2" t="s">
        <v>14</v>
      </c>
      <c r="D3" s="2" t="s">
        <v>15</v>
      </c>
      <c r="E3" s="2" t="s">
        <v>16</v>
      </c>
      <c r="F3" s="2"/>
      <c r="G3" s="2"/>
      <c r="H3" s="2"/>
      <c r="I3" s="2"/>
    </row>
    <row r="4" spans="1:9" ht="54" customHeight="1" x14ac:dyDescent="0.85">
      <c r="A4" s="6">
        <v>1</v>
      </c>
      <c r="B4" s="5" t="s">
        <v>17</v>
      </c>
      <c r="C4" s="7" t="s">
        <v>5</v>
      </c>
      <c r="D4" s="7"/>
      <c r="E4" s="19"/>
      <c r="F4" s="7"/>
      <c r="G4" s="7"/>
      <c r="H4" s="7"/>
      <c r="I4" s="9"/>
    </row>
    <row r="5" spans="1:9" ht="56" customHeight="1" x14ac:dyDescent="0.85">
      <c r="A5" s="10"/>
      <c r="B5" s="20" t="s">
        <v>29</v>
      </c>
      <c r="C5" s="11"/>
      <c r="D5" s="11"/>
      <c r="E5" s="12"/>
      <c r="F5" s="11"/>
      <c r="G5" s="11"/>
      <c r="H5" s="11"/>
      <c r="I5" s="13"/>
    </row>
    <row r="6" spans="1:9" x14ac:dyDescent="0.85">
      <c r="A6" s="10"/>
      <c r="B6" s="11"/>
      <c r="C6" s="11"/>
      <c r="D6" s="11"/>
      <c r="E6" s="12"/>
      <c r="F6" s="11"/>
      <c r="G6" s="11"/>
      <c r="H6" s="11"/>
      <c r="I6" s="13"/>
    </row>
    <row r="7" spans="1:9" x14ac:dyDescent="0.85">
      <c r="A7" s="10"/>
      <c r="B7" s="11"/>
      <c r="C7" s="11"/>
      <c r="D7" s="11"/>
      <c r="E7" s="12"/>
      <c r="F7" s="11"/>
      <c r="G7" s="11"/>
      <c r="H7" s="11"/>
      <c r="I7" s="13"/>
    </row>
    <row r="8" spans="1:9" x14ac:dyDescent="0.85">
      <c r="A8" s="14"/>
      <c r="B8" s="15"/>
      <c r="C8" s="15"/>
      <c r="D8" s="15"/>
      <c r="E8" s="16"/>
      <c r="F8" s="15"/>
      <c r="G8" s="15"/>
      <c r="H8" s="15"/>
      <c r="I8" s="17"/>
    </row>
    <row r="9" spans="1:9" ht="54" customHeight="1" x14ac:dyDescent="0.85">
      <c r="A9" s="6">
        <v>2</v>
      </c>
      <c r="B9" s="5" t="s">
        <v>18</v>
      </c>
      <c r="C9" s="7">
        <v>450</v>
      </c>
      <c r="D9" s="7"/>
      <c r="E9" s="19"/>
      <c r="F9" s="7"/>
      <c r="G9" s="7"/>
      <c r="H9" s="7"/>
      <c r="I9" s="9"/>
    </row>
    <row r="10" spans="1:9" ht="56" customHeight="1" x14ac:dyDescent="0.85">
      <c r="A10" s="10"/>
      <c r="B10" s="20" t="s">
        <v>31</v>
      </c>
      <c r="C10" s="11"/>
      <c r="D10" s="11"/>
      <c r="E10" s="12"/>
      <c r="F10" s="11"/>
      <c r="G10" s="11"/>
      <c r="H10" s="11"/>
      <c r="I10" s="13"/>
    </row>
    <row r="11" spans="1:9" x14ac:dyDescent="0.85">
      <c r="A11" s="10"/>
      <c r="B11" s="11"/>
      <c r="C11" s="11"/>
      <c r="D11" s="11"/>
      <c r="E11" s="12"/>
      <c r="F11" s="11"/>
      <c r="G11" s="11"/>
      <c r="H11" s="11"/>
      <c r="I11" s="13"/>
    </row>
    <row r="12" spans="1:9" x14ac:dyDescent="0.85">
      <c r="A12" s="10"/>
      <c r="B12" s="11"/>
      <c r="C12" s="11"/>
      <c r="D12" s="11"/>
      <c r="E12" s="12"/>
      <c r="F12" s="11"/>
      <c r="G12" s="11"/>
      <c r="H12" s="11"/>
      <c r="I12" s="13"/>
    </row>
    <row r="13" spans="1:9" x14ac:dyDescent="0.85">
      <c r="A13" s="10"/>
      <c r="B13" s="11"/>
      <c r="C13" s="11"/>
      <c r="D13" s="11"/>
      <c r="E13" s="12"/>
      <c r="F13" s="11"/>
      <c r="G13" s="11"/>
      <c r="H13" s="11"/>
      <c r="I13" s="13"/>
    </row>
    <row r="14" spans="1:9" x14ac:dyDescent="0.85">
      <c r="A14" s="10"/>
      <c r="B14" s="11"/>
      <c r="C14" s="11"/>
      <c r="D14" s="11"/>
      <c r="E14" s="12"/>
      <c r="F14" s="11"/>
      <c r="G14" s="11"/>
      <c r="H14" s="11"/>
      <c r="I14" s="13"/>
    </row>
    <row r="15" spans="1:9" x14ac:dyDescent="0.85">
      <c r="A15" s="14"/>
      <c r="B15" s="15"/>
      <c r="C15" s="15"/>
      <c r="D15" s="15"/>
      <c r="E15" s="16"/>
      <c r="F15" s="15"/>
      <c r="G15" s="15"/>
      <c r="H15" s="15"/>
      <c r="I15" s="17"/>
    </row>
    <row r="16" spans="1:9" ht="54" customHeight="1" x14ac:dyDescent="0.85">
      <c r="A16" s="6">
        <v>3</v>
      </c>
      <c r="B16" s="5" t="s">
        <v>19</v>
      </c>
      <c r="C16" s="7" t="s">
        <v>5</v>
      </c>
      <c r="D16" s="7" t="s">
        <v>6</v>
      </c>
      <c r="E16" s="19"/>
      <c r="F16" s="7"/>
      <c r="G16" s="7"/>
      <c r="H16" s="7"/>
      <c r="I16" s="9"/>
    </row>
    <row r="17" spans="1:9" ht="56" customHeight="1" x14ac:dyDescent="0.85">
      <c r="A17" s="10"/>
      <c r="B17" s="20" t="s">
        <v>33</v>
      </c>
      <c r="C17" s="11"/>
      <c r="D17" s="11"/>
      <c r="E17" s="12"/>
      <c r="F17" s="11"/>
      <c r="G17" s="11"/>
      <c r="H17" s="11"/>
      <c r="I17" s="13"/>
    </row>
    <row r="18" spans="1:9" x14ac:dyDescent="0.85">
      <c r="A18" s="14"/>
      <c r="B18" s="15"/>
      <c r="C18" s="15"/>
      <c r="D18" s="15"/>
      <c r="E18" s="16"/>
      <c r="F18" s="15"/>
      <c r="G18" s="15"/>
      <c r="H18" s="15"/>
      <c r="I18" s="17"/>
    </row>
    <row r="19" spans="1:9" ht="54" customHeight="1" x14ac:dyDescent="0.85">
      <c r="A19" s="6">
        <v>4</v>
      </c>
      <c r="B19" s="5" t="s">
        <v>20</v>
      </c>
      <c r="C19" s="7" t="s">
        <v>21</v>
      </c>
      <c r="D19" s="7"/>
      <c r="E19" s="19"/>
      <c r="F19" s="7"/>
      <c r="G19" s="7"/>
      <c r="H19" s="7"/>
      <c r="I19" s="9"/>
    </row>
    <row r="20" spans="1:9" ht="60" customHeight="1" x14ac:dyDescent="0.85">
      <c r="A20" s="14"/>
      <c r="B20" s="21" t="s">
        <v>35</v>
      </c>
      <c r="C20" s="15"/>
      <c r="D20" s="15"/>
      <c r="E20" s="16"/>
      <c r="F20" s="15"/>
      <c r="G20" s="15"/>
      <c r="H20" s="15"/>
      <c r="I20" s="17"/>
    </row>
    <row r="21" spans="1:9" ht="54" customHeight="1" x14ac:dyDescent="0.85">
      <c r="A21" s="6">
        <v>5</v>
      </c>
      <c r="B21" s="5" t="s">
        <v>22</v>
      </c>
      <c r="C21" s="7"/>
      <c r="D21" s="7"/>
      <c r="E21" s="22"/>
      <c r="F21" s="7"/>
      <c r="G21" s="7"/>
      <c r="H21" s="7"/>
      <c r="I21" s="9"/>
    </row>
    <row r="22" spans="1:9" ht="56" customHeight="1" x14ac:dyDescent="0.85">
      <c r="A22" s="10"/>
      <c r="B22" s="20" t="s">
        <v>37</v>
      </c>
      <c r="C22" s="11"/>
      <c r="D22" s="11"/>
      <c r="E22" s="11"/>
      <c r="F22" s="11"/>
      <c r="G22" s="11"/>
      <c r="H22" s="11"/>
      <c r="I22" s="13"/>
    </row>
    <row r="23" spans="1:9" x14ac:dyDescent="0.85">
      <c r="A23" s="10"/>
      <c r="B23" s="11"/>
      <c r="C23" s="11"/>
      <c r="D23" s="11"/>
      <c r="E23" s="11"/>
      <c r="F23" s="11"/>
      <c r="G23" s="11"/>
      <c r="H23" s="11"/>
      <c r="I23" s="13"/>
    </row>
    <row r="24" spans="1:9" x14ac:dyDescent="0.85">
      <c r="A24" s="14"/>
      <c r="B24" s="15"/>
      <c r="C24" s="15"/>
      <c r="D24" s="15"/>
      <c r="E24" s="15"/>
      <c r="F24" s="15"/>
      <c r="G24" s="15"/>
      <c r="H24" s="15"/>
      <c r="I24" s="17"/>
    </row>
    <row r="25" spans="1:9" ht="54" customHeight="1" x14ac:dyDescent="0.85">
      <c r="A25" s="6">
        <v>6</v>
      </c>
      <c r="B25" s="5" t="s">
        <v>23</v>
      </c>
      <c r="C25" s="7"/>
      <c r="D25" s="7"/>
      <c r="E25" s="22"/>
      <c r="F25" s="7"/>
      <c r="G25" s="7"/>
      <c r="H25" s="7"/>
      <c r="I25" s="9"/>
    </row>
    <row r="26" spans="1:9" ht="56" customHeight="1" x14ac:dyDescent="0.85">
      <c r="A26" s="10"/>
      <c r="B26" s="20" t="s">
        <v>39</v>
      </c>
      <c r="C26" s="11"/>
      <c r="D26" s="11"/>
      <c r="E26" s="11"/>
      <c r="F26" s="11"/>
      <c r="G26" s="11"/>
      <c r="H26" s="11"/>
      <c r="I26" s="13"/>
    </row>
    <row r="27" spans="1:9" x14ac:dyDescent="0.85">
      <c r="A27" s="10"/>
      <c r="B27" s="11"/>
      <c r="C27" s="11"/>
      <c r="D27" s="11"/>
      <c r="E27" s="11"/>
      <c r="F27" s="11"/>
      <c r="G27" s="11"/>
      <c r="H27" s="11"/>
      <c r="I27" s="13"/>
    </row>
    <row r="28" spans="1:9" x14ac:dyDescent="0.85">
      <c r="A28" s="14"/>
      <c r="B28" s="15"/>
      <c r="C28" s="15"/>
      <c r="D28" s="15"/>
      <c r="E28" s="15"/>
      <c r="F28" s="15"/>
      <c r="G28" s="15"/>
      <c r="H28" s="15"/>
      <c r="I28" s="17"/>
    </row>
    <row r="29" spans="1:9" ht="54" customHeight="1" x14ac:dyDescent="0.85">
      <c r="A29" s="6">
        <v>7</v>
      </c>
      <c r="B29" s="5" t="s">
        <v>24</v>
      </c>
      <c r="C29" s="7" t="s">
        <v>5</v>
      </c>
      <c r="D29" s="7"/>
      <c r="E29" s="19"/>
      <c r="F29" s="7"/>
      <c r="G29" s="7"/>
      <c r="H29" s="7"/>
      <c r="I29" s="9"/>
    </row>
    <row r="30" spans="1:9" ht="56" customHeight="1" x14ac:dyDescent="0.85">
      <c r="A30" s="10"/>
      <c r="B30" s="20" t="s">
        <v>41</v>
      </c>
      <c r="C30" s="11"/>
      <c r="D30" s="11"/>
      <c r="E30" s="12"/>
      <c r="F30" s="11"/>
      <c r="G30" s="11"/>
      <c r="H30" s="11"/>
      <c r="I30" s="13"/>
    </row>
    <row r="31" spans="1:9" x14ac:dyDescent="0.85">
      <c r="A31" s="10"/>
      <c r="B31" s="11"/>
      <c r="C31" s="11"/>
      <c r="D31" s="11"/>
      <c r="E31" s="12"/>
      <c r="F31" s="11"/>
      <c r="G31" s="11"/>
      <c r="H31" s="11"/>
      <c r="I31" s="13"/>
    </row>
    <row r="32" spans="1:9" x14ac:dyDescent="0.85">
      <c r="A32" s="10"/>
      <c r="B32" s="11"/>
      <c r="C32" s="11"/>
      <c r="D32" s="11"/>
      <c r="E32" s="12"/>
      <c r="F32" s="11"/>
      <c r="G32" s="11"/>
      <c r="H32" s="11"/>
      <c r="I32" s="13"/>
    </row>
    <row r="33" spans="1:9" x14ac:dyDescent="0.85">
      <c r="A33" s="14"/>
      <c r="B33" s="15"/>
      <c r="C33" s="15"/>
      <c r="D33" s="15"/>
      <c r="E33" s="16"/>
      <c r="F33" s="15"/>
      <c r="G33" s="15"/>
      <c r="H33" s="15"/>
      <c r="I33" s="17"/>
    </row>
    <row r="34" spans="1:9" ht="54" customHeight="1" x14ac:dyDescent="0.85">
      <c r="A34" s="6">
        <v>8</v>
      </c>
      <c r="B34" s="5" t="s">
        <v>25</v>
      </c>
      <c r="C34" s="7" t="s">
        <v>5</v>
      </c>
      <c r="D34" s="7"/>
      <c r="E34" s="22"/>
      <c r="F34" s="7"/>
      <c r="G34" s="7"/>
      <c r="H34" s="7"/>
      <c r="I34" s="9"/>
    </row>
    <row r="35" spans="1:9" ht="60" customHeight="1" x14ac:dyDescent="0.85">
      <c r="A35" s="14"/>
      <c r="B35" s="21" t="s">
        <v>43</v>
      </c>
      <c r="C35" s="15"/>
      <c r="D35" s="15"/>
      <c r="E35" s="15"/>
      <c r="F35" s="15"/>
      <c r="G35" s="15"/>
      <c r="H35" s="15"/>
      <c r="I35" s="17"/>
    </row>
    <row r="36" spans="1:9" ht="54" customHeight="1" x14ac:dyDescent="0.85">
      <c r="A36" s="6">
        <v>9</v>
      </c>
      <c r="B36" s="5" t="s">
        <v>26</v>
      </c>
      <c r="C36" s="7"/>
      <c r="D36" s="7"/>
      <c r="E36" s="22"/>
      <c r="F36" s="22"/>
      <c r="G36" s="7"/>
      <c r="H36" s="7"/>
      <c r="I36" s="9"/>
    </row>
    <row r="37" spans="1:9" ht="56" customHeight="1" x14ac:dyDescent="0.85">
      <c r="A37" s="10"/>
      <c r="B37" s="20" t="s">
        <v>45</v>
      </c>
      <c r="C37" s="11"/>
      <c r="D37" s="11"/>
      <c r="E37" s="11"/>
      <c r="F37" s="11"/>
      <c r="G37" s="11"/>
      <c r="H37" s="11"/>
      <c r="I37" s="13"/>
    </row>
    <row r="38" spans="1:9" x14ac:dyDescent="0.85">
      <c r="A38" s="10"/>
      <c r="B38" s="11"/>
      <c r="C38" s="11"/>
      <c r="D38" s="11"/>
      <c r="E38" s="11"/>
      <c r="F38" s="11"/>
      <c r="G38" s="11"/>
      <c r="H38" s="11"/>
      <c r="I38" s="13"/>
    </row>
    <row r="39" spans="1:9" x14ac:dyDescent="0.85">
      <c r="A39" s="14"/>
      <c r="B39" s="15"/>
      <c r="C39" s="15"/>
      <c r="D39" s="15"/>
      <c r="E39" s="15"/>
      <c r="F39" s="15"/>
      <c r="G39" s="15"/>
      <c r="H39" s="15"/>
      <c r="I39" s="17"/>
    </row>
    <row r="40" spans="1:9" ht="54" customHeight="1" x14ac:dyDescent="0.85">
      <c r="A40" s="6">
        <v>10</v>
      </c>
      <c r="B40" s="5" t="s">
        <v>27</v>
      </c>
      <c r="C40" s="7" t="s">
        <v>5</v>
      </c>
      <c r="D40" s="7"/>
      <c r="E40" s="22"/>
      <c r="F40" s="7"/>
      <c r="G40" s="7"/>
      <c r="H40" s="7"/>
      <c r="I40" s="9"/>
    </row>
    <row r="41" spans="1:9" ht="60" customHeight="1" x14ac:dyDescent="0.85">
      <c r="A41" s="14"/>
      <c r="B41" s="21" t="s">
        <v>47</v>
      </c>
      <c r="C41" s="15"/>
      <c r="D41" s="15"/>
      <c r="E41" s="15"/>
      <c r="F41" s="15"/>
      <c r="G41" s="15"/>
      <c r="H41" s="15"/>
      <c r="I41" s="17"/>
    </row>
    <row r="42" spans="1:9" x14ac:dyDescent="0.85">
      <c r="A42" s="18"/>
      <c r="B42" s="18"/>
      <c r="C42" s="18"/>
      <c r="D42" s="18"/>
      <c r="E42" s="18"/>
      <c r="F42" s="18"/>
      <c r="G42" s="18"/>
      <c r="H42" s="18"/>
      <c r="I42" s="18"/>
    </row>
  </sheetData>
  <phoneticPr fontId="1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596046-BE35-46A8-B633-E8D13955D1A8}">
  <dimension ref="A1:I42"/>
  <sheetViews>
    <sheetView workbookViewId="0"/>
  </sheetViews>
  <sheetFormatPr defaultRowHeight="29" x14ac:dyDescent="0.85"/>
  <cols>
    <col min="1" max="1" width="5.546875" customWidth="1"/>
    <col min="2" max="2" width="50.546875" customWidth="1"/>
    <col min="3" max="4" width="9.546875" customWidth="1"/>
    <col min="5" max="5" width="11.546875" customWidth="1"/>
    <col min="6" max="9" width="9.546875" customWidth="1"/>
  </cols>
  <sheetData>
    <row r="1" spans="1:9" x14ac:dyDescent="0.85">
      <c r="A1" s="1" t="s">
        <v>28</v>
      </c>
    </row>
    <row r="3" spans="1:9" x14ac:dyDescent="0.85">
      <c r="A3" s="2" t="s">
        <v>12</v>
      </c>
      <c r="B3" s="2" t="s">
        <v>13</v>
      </c>
      <c r="C3" s="2" t="s">
        <v>14</v>
      </c>
      <c r="D3" s="2" t="s">
        <v>15</v>
      </c>
      <c r="E3" s="2" t="s">
        <v>16</v>
      </c>
      <c r="F3" s="2"/>
      <c r="G3" s="2"/>
      <c r="H3" s="2"/>
      <c r="I3" s="2"/>
    </row>
    <row r="4" spans="1:9" ht="54" customHeight="1" x14ac:dyDescent="0.85">
      <c r="A4" s="6">
        <v>1</v>
      </c>
      <c r="B4" s="5" t="s">
        <v>17</v>
      </c>
      <c r="C4" s="7" t="s">
        <v>5</v>
      </c>
      <c r="D4" s="7"/>
      <c r="E4" s="8" cm="1">
        <f t="array" ref="E4:I7">_xlfn._xlws.FILTER(売上!$A$2:$E$11,売上!$B$2:$B$11=C4)</f>
        <v>46296</v>
      </c>
      <c r="F4" s="7" t="str">
        <v>山田</v>
      </c>
      <c r="G4" s="7" t="str">
        <v>りんご</v>
      </c>
      <c r="H4" s="7">
        <v>3</v>
      </c>
      <c r="I4" s="9">
        <v>360</v>
      </c>
    </row>
    <row r="5" spans="1:9" ht="56" customHeight="1" x14ac:dyDescent="0.85">
      <c r="A5" s="10"/>
      <c r="B5" s="20" t="s">
        <v>30</v>
      </c>
      <c r="C5" s="11"/>
      <c r="D5" s="11"/>
      <c r="E5" s="12">
        <v>46297</v>
      </c>
      <c r="F5" s="11" t="str">
        <v>山田</v>
      </c>
      <c r="G5" s="11" t="str">
        <v>ぶどう</v>
      </c>
      <c r="H5" s="11">
        <v>1</v>
      </c>
      <c r="I5" s="13">
        <v>450</v>
      </c>
    </row>
    <row r="6" spans="1:9" x14ac:dyDescent="0.85">
      <c r="A6" s="10"/>
      <c r="B6" s="11"/>
      <c r="C6" s="11"/>
      <c r="D6" s="11"/>
      <c r="E6" s="12">
        <v>46298</v>
      </c>
      <c r="F6" s="11" t="str">
        <v>山田</v>
      </c>
      <c r="G6" s="11" t="str">
        <v>みかん</v>
      </c>
      <c r="H6" s="11">
        <v>6</v>
      </c>
      <c r="I6" s="13">
        <v>480</v>
      </c>
    </row>
    <row r="7" spans="1:9" x14ac:dyDescent="0.85">
      <c r="A7" s="10"/>
      <c r="B7" s="11"/>
      <c r="C7" s="11"/>
      <c r="D7" s="11"/>
      <c r="E7" s="12">
        <v>46300</v>
      </c>
      <c r="F7" s="11" t="str">
        <v>山田</v>
      </c>
      <c r="G7" s="11" t="str">
        <v>りんご</v>
      </c>
      <c r="H7" s="11">
        <v>5</v>
      </c>
      <c r="I7" s="13">
        <v>600</v>
      </c>
    </row>
    <row r="8" spans="1:9" x14ac:dyDescent="0.85">
      <c r="A8" s="14"/>
      <c r="B8" s="15"/>
      <c r="C8" s="15"/>
      <c r="D8" s="15"/>
      <c r="E8" s="16"/>
      <c r="F8" s="15"/>
      <c r="G8" s="15"/>
      <c r="H8" s="15"/>
      <c r="I8" s="17"/>
    </row>
    <row r="9" spans="1:9" ht="54" customHeight="1" x14ac:dyDescent="0.85">
      <c r="A9" s="6">
        <v>2</v>
      </c>
      <c r="B9" s="5" t="s">
        <v>18</v>
      </c>
      <c r="C9" s="7">
        <v>450</v>
      </c>
      <c r="D9" s="7"/>
      <c r="E9" s="8" cm="1">
        <f t="array" ref="E9:I14">_xlfn._xlws.FILTER(売上!$A$2:$E$11,売上!$E$2:$E$11&gt;=C9)</f>
        <v>46297</v>
      </c>
      <c r="F9" s="7" t="str">
        <v>山田</v>
      </c>
      <c r="G9" s="7" t="str">
        <v>ぶどう</v>
      </c>
      <c r="H9" s="7">
        <v>1</v>
      </c>
      <c r="I9" s="9">
        <v>450</v>
      </c>
    </row>
    <row r="10" spans="1:9" ht="56" customHeight="1" x14ac:dyDescent="0.85">
      <c r="A10" s="10"/>
      <c r="B10" s="20" t="s">
        <v>32</v>
      </c>
      <c r="C10" s="11"/>
      <c r="D10" s="11"/>
      <c r="E10" s="12">
        <v>46297</v>
      </c>
      <c r="F10" s="11" t="str">
        <v>鈴木</v>
      </c>
      <c r="G10" s="11" t="str">
        <v>りんご</v>
      </c>
      <c r="H10" s="11">
        <v>4</v>
      </c>
      <c r="I10" s="13">
        <v>480</v>
      </c>
    </row>
    <row r="11" spans="1:9" x14ac:dyDescent="0.85">
      <c r="A11" s="10"/>
      <c r="B11" s="11"/>
      <c r="C11" s="11"/>
      <c r="D11" s="11"/>
      <c r="E11" s="12">
        <v>46298</v>
      </c>
      <c r="F11" s="11" t="str">
        <v>山田</v>
      </c>
      <c r="G11" s="11" t="str">
        <v>みかん</v>
      </c>
      <c r="H11" s="11">
        <v>6</v>
      </c>
      <c r="I11" s="13">
        <v>480</v>
      </c>
    </row>
    <row r="12" spans="1:9" x14ac:dyDescent="0.85">
      <c r="A12" s="10"/>
      <c r="B12" s="11"/>
      <c r="C12" s="11"/>
      <c r="D12" s="11"/>
      <c r="E12" s="12">
        <v>46299</v>
      </c>
      <c r="F12" s="11" t="str">
        <v>鈴木</v>
      </c>
      <c r="G12" s="11" t="str">
        <v>ぶどう</v>
      </c>
      <c r="H12" s="11">
        <v>2</v>
      </c>
      <c r="I12" s="13">
        <v>900</v>
      </c>
    </row>
    <row r="13" spans="1:9" x14ac:dyDescent="0.85">
      <c r="A13" s="10"/>
      <c r="B13" s="11"/>
      <c r="C13" s="11"/>
      <c r="D13" s="11"/>
      <c r="E13" s="12">
        <v>46299</v>
      </c>
      <c r="F13" s="11" t="str">
        <v>佐藤</v>
      </c>
      <c r="G13" s="11" t="str">
        <v>ぶどう</v>
      </c>
      <c r="H13" s="11">
        <v>1</v>
      </c>
      <c r="I13" s="13">
        <v>450</v>
      </c>
    </row>
    <row r="14" spans="1:9" x14ac:dyDescent="0.85">
      <c r="A14" s="10"/>
      <c r="B14" s="11"/>
      <c r="C14" s="11"/>
      <c r="D14" s="11"/>
      <c r="E14" s="12">
        <v>46300</v>
      </c>
      <c r="F14" s="11" t="str">
        <v>山田</v>
      </c>
      <c r="G14" s="11" t="str">
        <v>りんご</v>
      </c>
      <c r="H14" s="11">
        <v>5</v>
      </c>
      <c r="I14" s="13">
        <v>600</v>
      </c>
    </row>
    <row r="15" spans="1:9" x14ac:dyDescent="0.85">
      <c r="A15" s="14"/>
      <c r="B15" s="15"/>
      <c r="C15" s="15"/>
      <c r="D15" s="15"/>
      <c r="E15" s="16"/>
      <c r="F15" s="15"/>
      <c r="G15" s="15"/>
      <c r="H15" s="15"/>
      <c r="I15" s="17"/>
    </row>
    <row r="16" spans="1:9" ht="54" customHeight="1" x14ac:dyDescent="0.85">
      <c r="A16" s="6">
        <v>3</v>
      </c>
      <c r="B16" s="5" t="s">
        <v>19</v>
      </c>
      <c r="C16" s="7" t="s">
        <v>5</v>
      </c>
      <c r="D16" s="7" t="s">
        <v>6</v>
      </c>
      <c r="E16" s="8" cm="1">
        <f t="array" ref="E16:I17">_xlfn._xlws.FILTER(売上!$A$2:$E$11,(売上!$B$2:$B$11=C16)*(売上!$C$2:$C$11=D16))</f>
        <v>46296</v>
      </c>
      <c r="F16" s="7" t="str">
        <v>山田</v>
      </c>
      <c r="G16" s="7" t="str">
        <v>りんご</v>
      </c>
      <c r="H16" s="7">
        <v>3</v>
      </c>
      <c r="I16" s="9">
        <v>360</v>
      </c>
    </row>
    <row r="17" spans="1:9" ht="56" customHeight="1" x14ac:dyDescent="0.85">
      <c r="A17" s="10"/>
      <c r="B17" s="20" t="s">
        <v>34</v>
      </c>
      <c r="C17" s="11"/>
      <c r="D17" s="11"/>
      <c r="E17" s="12">
        <v>46300</v>
      </c>
      <c r="F17" s="11" t="str">
        <v>山田</v>
      </c>
      <c r="G17" s="11" t="str">
        <v>りんご</v>
      </c>
      <c r="H17" s="11">
        <v>5</v>
      </c>
      <c r="I17" s="13">
        <v>600</v>
      </c>
    </row>
    <row r="18" spans="1:9" x14ac:dyDescent="0.85">
      <c r="A18" s="14"/>
      <c r="B18" s="15"/>
      <c r="C18" s="15"/>
      <c r="D18" s="15"/>
      <c r="E18" s="16"/>
      <c r="F18" s="15"/>
      <c r="G18" s="15"/>
      <c r="H18" s="15"/>
      <c r="I18" s="17"/>
    </row>
    <row r="19" spans="1:9" ht="54" customHeight="1" x14ac:dyDescent="0.85">
      <c r="A19" s="6">
        <v>4</v>
      </c>
      <c r="B19" s="5" t="s">
        <v>20</v>
      </c>
      <c r="C19" s="7" t="s">
        <v>21</v>
      </c>
      <c r="D19" s="7"/>
      <c r="E19" s="8" t="str" cm="1">
        <f t="array" ref="E19">_xlfn._xlws.FILTER(売上!$A$2:$E$11,売上!$B$2:$B$11=C19,"なし")</f>
        <v>なし</v>
      </c>
      <c r="F19" s="7"/>
      <c r="G19" s="7"/>
      <c r="H19" s="7"/>
      <c r="I19" s="9"/>
    </row>
    <row r="20" spans="1:9" ht="60" customHeight="1" x14ac:dyDescent="0.85">
      <c r="A20" s="14"/>
      <c r="B20" s="21" t="s">
        <v>36</v>
      </c>
      <c r="C20" s="15"/>
      <c r="D20" s="15"/>
      <c r="E20" s="16"/>
      <c r="F20" s="15"/>
      <c r="G20" s="15"/>
      <c r="H20" s="15"/>
      <c r="I20" s="17"/>
    </row>
    <row r="21" spans="1:9" ht="54" customHeight="1" x14ac:dyDescent="0.85">
      <c r="A21" s="6">
        <v>5</v>
      </c>
      <c r="B21" s="5" t="s">
        <v>22</v>
      </c>
      <c r="C21" s="7"/>
      <c r="D21" s="7"/>
      <c r="E21" s="7" t="str" cm="1">
        <f t="array" ref="E21:E23">_xlfn.UNIQUE(売上!$B$2:$B$11)</f>
        <v>山田</v>
      </c>
      <c r="F21" s="7"/>
      <c r="G21" s="7"/>
      <c r="H21" s="7"/>
      <c r="I21" s="9"/>
    </row>
    <row r="22" spans="1:9" ht="56" customHeight="1" x14ac:dyDescent="0.85">
      <c r="A22" s="10"/>
      <c r="B22" s="20" t="s">
        <v>38</v>
      </c>
      <c r="C22" s="11"/>
      <c r="D22" s="11"/>
      <c r="E22" s="11" t="str">
        <v>佐藤</v>
      </c>
      <c r="F22" s="11"/>
      <c r="G22" s="11"/>
      <c r="H22" s="11"/>
      <c r="I22" s="13"/>
    </row>
    <row r="23" spans="1:9" x14ac:dyDescent="0.85">
      <c r="A23" s="10"/>
      <c r="B23" s="11"/>
      <c r="C23" s="11"/>
      <c r="D23" s="11"/>
      <c r="E23" s="11" t="str">
        <v>鈴木</v>
      </c>
      <c r="F23" s="11"/>
      <c r="G23" s="11"/>
      <c r="H23" s="11"/>
      <c r="I23" s="13"/>
    </row>
    <row r="24" spans="1:9" x14ac:dyDescent="0.85">
      <c r="A24" s="14"/>
      <c r="B24" s="15"/>
      <c r="C24" s="15"/>
      <c r="D24" s="15"/>
      <c r="E24" s="15"/>
      <c r="F24" s="15"/>
      <c r="G24" s="15"/>
      <c r="H24" s="15"/>
      <c r="I24" s="17"/>
    </row>
    <row r="25" spans="1:9" ht="54" customHeight="1" x14ac:dyDescent="0.85">
      <c r="A25" s="6">
        <v>6</v>
      </c>
      <c r="B25" s="5" t="s">
        <v>23</v>
      </c>
      <c r="C25" s="7"/>
      <c r="D25" s="7"/>
      <c r="E25" s="7" t="str" cm="1">
        <f t="array" ref="E25:E27">_xlfn._xlws.SORT(_xlfn.UNIQUE(売上!$C$2:$C$11))</f>
        <v>ぶどう</v>
      </c>
      <c r="F25" s="7"/>
      <c r="G25" s="7"/>
      <c r="H25" s="7"/>
      <c r="I25" s="9"/>
    </row>
    <row r="26" spans="1:9" ht="56" customHeight="1" x14ac:dyDescent="0.85">
      <c r="A26" s="10"/>
      <c r="B26" s="20" t="s">
        <v>40</v>
      </c>
      <c r="C26" s="11"/>
      <c r="D26" s="11"/>
      <c r="E26" s="11" t="str">
        <v>みかん</v>
      </c>
      <c r="F26" s="11"/>
      <c r="G26" s="11"/>
      <c r="H26" s="11"/>
      <c r="I26" s="13"/>
    </row>
    <row r="27" spans="1:9" x14ac:dyDescent="0.85">
      <c r="A27" s="10"/>
      <c r="B27" s="11"/>
      <c r="C27" s="11"/>
      <c r="D27" s="11"/>
      <c r="E27" s="11" t="str">
        <v>りんご</v>
      </c>
      <c r="F27" s="11"/>
      <c r="G27" s="11"/>
      <c r="H27" s="11"/>
      <c r="I27" s="13"/>
    </row>
    <row r="28" spans="1:9" x14ac:dyDescent="0.85">
      <c r="A28" s="14"/>
      <c r="B28" s="15"/>
      <c r="C28" s="15"/>
      <c r="D28" s="15"/>
      <c r="E28" s="15"/>
      <c r="F28" s="15"/>
      <c r="G28" s="15"/>
      <c r="H28" s="15"/>
      <c r="I28" s="17"/>
    </row>
    <row r="29" spans="1:9" ht="54" customHeight="1" x14ac:dyDescent="0.85">
      <c r="A29" s="6">
        <v>7</v>
      </c>
      <c r="B29" s="5" t="s">
        <v>24</v>
      </c>
      <c r="C29" s="7" t="s">
        <v>5</v>
      </c>
      <c r="D29" s="7"/>
      <c r="E29" s="8" cm="1">
        <f t="array" ref="E29:I32">_xlfn._xlws.SORT(_xlfn._xlws.FILTER(売上!$A$2:$E$11,売上!$B$2:$B$11=C29),5,-1)</f>
        <v>46300</v>
      </c>
      <c r="F29" s="7" t="str">
        <v>山田</v>
      </c>
      <c r="G29" s="7" t="str">
        <v>りんご</v>
      </c>
      <c r="H29" s="7">
        <v>5</v>
      </c>
      <c r="I29" s="9">
        <v>600</v>
      </c>
    </row>
    <row r="30" spans="1:9" ht="56" customHeight="1" x14ac:dyDescent="0.85">
      <c r="A30" s="10"/>
      <c r="B30" s="20" t="s">
        <v>42</v>
      </c>
      <c r="C30" s="11"/>
      <c r="D30" s="11"/>
      <c r="E30" s="12">
        <v>46298</v>
      </c>
      <c r="F30" s="11" t="str">
        <v>山田</v>
      </c>
      <c r="G30" s="11" t="str">
        <v>みかん</v>
      </c>
      <c r="H30" s="11">
        <v>6</v>
      </c>
      <c r="I30" s="13">
        <v>480</v>
      </c>
    </row>
    <row r="31" spans="1:9" x14ac:dyDescent="0.85">
      <c r="A31" s="10"/>
      <c r="B31" s="11"/>
      <c r="C31" s="11"/>
      <c r="D31" s="11"/>
      <c r="E31" s="12">
        <v>46297</v>
      </c>
      <c r="F31" s="11" t="str">
        <v>山田</v>
      </c>
      <c r="G31" s="11" t="str">
        <v>ぶどう</v>
      </c>
      <c r="H31" s="11">
        <v>1</v>
      </c>
      <c r="I31" s="13">
        <v>450</v>
      </c>
    </row>
    <row r="32" spans="1:9" x14ac:dyDescent="0.85">
      <c r="A32" s="10"/>
      <c r="B32" s="11"/>
      <c r="C32" s="11"/>
      <c r="D32" s="11"/>
      <c r="E32" s="12">
        <v>46296</v>
      </c>
      <c r="F32" s="11" t="str">
        <v>山田</v>
      </c>
      <c r="G32" s="11" t="str">
        <v>りんご</v>
      </c>
      <c r="H32" s="11">
        <v>3</v>
      </c>
      <c r="I32" s="13">
        <v>360</v>
      </c>
    </row>
    <row r="33" spans="1:9" x14ac:dyDescent="0.85">
      <c r="A33" s="14"/>
      <c r="B33" s="15"/>
      <c r="C33" s="15"/>
      <c r="D33" s="15"/>
      <c r="E33" s="16"/>
      <c r="F33" s="15"/>
      <c r="G33" s="15"/>
      <c r="H33" s="15"/>
      <c r="I33" s="17"/>
    </row>
    <row r="34" spans="1:9" ht="54" customHeight="1" x14ac:dyDescent="0.85">
      <c r="A34" s="6">
        <v>8</v>
      </c>
      <c r="B34" s="5" t="s">
        <v>25</v>
      </c>
      <c r="C34" s="7" t="s">
        <v>5</v>
      </c>
      <c r="D34" s="7"/>
      <c r="E34" s="7" cm="1">
        <f t="array" ref="E34">ROWS(_xlfn._xlws.FILTER(売上!$A$2:$E$11,売上!$B$2:$B$11=C34))</f>
        <v>4</v>
      </c>
      <c r="F34" s="7"/>
      <c r="G34" s="7"/>
      <c r="H34" s="7"/>
      <c r="I34" s="9"/>
    </row>
    <row r="35" spans="1:9" ht="60" customHeight="1" x14ac:dyDescent="0.85">
      <c r="A35" s="14"/>
      <c r="B35" s="21" t="s">
        <v>44</v>
      </c>
      <c r="C35" s="15"/>
      <c r="D35" s="15"/>
      <c r="E35" s="15"/>
      <c r="F35" s="15"/>
      <c r="G35" s="15"/>
      <c r="H35" s="15"/>
      <c r="I35" s="17"/>
    </row>
    <row r="36" spans="1:9" ht="54" customHeight="1" x14ac:dyDescent="0.85">
      <c r="A36" s="6">
        <v>9</v>
      </c>
      <c r="B36" s="5" t="s">
        <v>26</v>
      </c>
      <c r="C36" s="7"/>
      <c r="D36" s="7"/>
      <c r="E36" s="7" t="str" cm="1">
        <f t="array" ref="E36:E38">_xlfn.UNIQUE(売上!$B$2:$B$11)</f>
        <v>山田</v>
      </c>
      <c r="F36" s="7" cm="1">
        <f t="array" ref="F36:F38">SUMIF(売上!$B$2:$B$11,_xlfn.ANCHORARRAY(E36),売上!$E$2:$E$11)</f>
        <v>1890</v>
      </c>
      <c r="G36" s="7"/>
      <c r="H36" s="7"/>
      <c r="I36" s="9"/>
    </row>
    <row r="37" spans="1:9" ht="56" customHeight="1" x14ac:dyDescent="0.85">
      <c r="A37" s="10"/>
      <c r="B37" s="20" t="s">
        <v>46</v>
      </c>
      <c r="C37" s="11"/>
      <c r="D37" s="11"/>
      <c r="E37" s="11" t="str">
        <v>佐藤</v>
      </c>
      <c r="F37" s="11">
        <v>1090</v>
      </c>
      <c r="G37" s="11"/>
      <c r="H37" s="11"/>
      <c r="I37" s="13"/>
    </row>
    <row r="38" spans="1:9" x14ac:dyDescent="0.85">
      <c r="A38" s="10"/>
      <c r="B38" s="11"/>
      <c r="C38" s="11"/>
      <c r="D38" s="11"/>
      <c r="E38" s="11" t="str">
        <v>鈴木</v>
      </c>
      <c r="F38" s="11">
        <v>1620</v>
      </c>
      <c r="G38" s="11"/>
      <c r="H38" s="11"/>
      <c r="I38" s="13"/>
    </row>
    <row r="39" spans="1:9" x14ac:dyDescent="0.85">
      <c r="A39" s="14"/>
      <c r="B39" s="15"/>
      <c r="C39" s="15"/>
      <c r="D39" s="15"/>
      <c r="E39" s="15"/>
      <c r="F39" s="15"/>
      <c r="G39" s="15"/>
      <c r="H39" s="15"/>
      <c r="I39" s="17"/>
    </row>
    <row r="40" spans="1:9" ht="54" customHeight="1" x14ac:dyDescent="0.85">
      <c r="A40" s="6">
        <v>10</v>
      </c>
      <c r="B40" s="5" t="s">
        <v>27</v>
      </c>
      <c r="C40" s="7" t="s">
        <v>5</v>
      </c>
      <c r="D40" s="7"/>
      <c r="E40" s="7" t="str" cm="1">
        <f t="array" ref="E40">_xlfn.TEXTJOIN("、",TRUE,_xlfn.UNIQUE(_xlfn._xlws.FILTER(売上!$C$2:$C$11,売上!$B$2:$B$11=C40)))</f>
        <v>りんご、ぶどう、みかん</v>
      </c>
      <c r="F40" s="7"/>
      <c r="G40" s="7"/>
      <c r="H40" s="7"/>
      <c r="I40" s="9"/>
    </row>
    <row r="41" spans="1:9" ht="60" customHeight="1" x14ac:dyDescent="0.85">
      <c r="A41" s="14"/>
      <c r="B41" s="21" t="s">
        <v>48</v>
      </c>
      <c r="C41" s="15"/>
      <c r="D41" s="15"/>
      <c r="E41" s="15"/>
      <c r="F41" s="15"/>
      <c r="G41" s="15"/>
      <c r="H41" s="15"/>
      <c r="I41" s="17"/>
    </row>
    <row r="42" spans="1:9" x14ac:dyDescent="0.85">
      <c r="A42" s="18"/>
      <c r="B42" s="18"/>
      <c r="C42" s="18"/>
      <c r="D42" s="18"/>
      <c r="E42" s="18"/>
      <c r="F42" s="18"/>
      <c r="G42" s="18"/>
      <c r="H42" s="18"/>
      <c r="I42" s="18"/>
    </row>
  </sheetData>
  <phoneticPr fontId="1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7FD165-E2DA-42DE-8E92-1CC37FFFD8C7}">
  <dimension ref="A1:E11"/>
  <sheetViews>
    <sheetView workbookViewId="0"/>
  </sheetViews>
  <sheetFormatPr defaultRowHeight="29" x14ac:dyDescent="0.85"/>
  <cols>
    <col min="1" max="1" width="12.546875" customWidth="1"/>
    <col min="2" max="5" width="9.546875" customWidth="1"/>
  </cols>
  <sheetData>
    <row r="1" spans="1:5" x14ac:dyDescent="0.8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</row>
    <row r="2" spans="1:5" x14ac:dyDescent="0.85">
      <c r="A2" s="3">
        <v>46296</v>
      </c>
      <c r="B2" s="4" t="s">
        <v>5</v>
      </c>
      <c r="C2" s="4" t="s">
        <v>6</v>
      </c>
      <c r="D2" s="4">
        <v>3</v>
      </c>
      <c r="E2" s="4">
        <v>360</v>
      </c>
    </row>
    <row r="3" spans="1:5" x14ac:dyDescent="0.85">
      <c r="A3" s="3">
        <v>46296</v>
      </c>
      <c r="B3" s="4" t="s">
        <v>7</v>
      </c>
      <c r="C3" s="4" t="s">
        <v>8</v>
      </c>
      <c r="D3" s="4">
        <v>5</v>
      </c>
      <c r="E3" s="4">
        <v>400</v>
      </c>
    </row>
    <row r="4" spans="1:5" x14ac:dyDescent="0.85">
      <c r="A4" s="3">
        <v>46297</v>
      </c>
      <c r="B4" s="4" t="s">
        <v>5</v>
      </c>
      <c r="C4" s="4" t="s">
        <v>9</v>
      </c>
      <c r="D4" s="4">
        <v>1</v>
      </c>
      <c r="E4" s="4">
        <v>450</v>
      </c>
    </row>
    <row r="5" spans="1:5" x14ac:dyDescent="0.85">
      <c r="A5" s="3">
        <v>46297</v>
      </c>
      <c r="B5" s="4" t="s">
        <v>10</v>
      </c>
      <c r="C5" s="4" t="s">
        <v>6</v>
      </c>
      <c r="D5" s="4">
        <v>4</v>
      </c>
      <c r="E5" s="4">
        <v>480</v>
      </c>
    </row>
    <row r="6" spans="1:5" x14ac:dyDescent="0.85">
      <c r="A6" s="3">
        <v>46298</v>
      </c>
      <c r="B6" s="4" t="s">
        <v>7</v>
      </c>
      <c r="C6" s="4" t="s">
        <v>6</v>
      </c>
      <c r="D6" s="4">
        <v>2</v>
      </c>
      <c r="E6" s="4">
        <v>240</v>
      </c>
    </row>
    <row r="7" spans="1:5" x14ac:dyDescent="0.85">
      <c r="A7" s="3">
        <v>46298</v>
      </c>
      <c r="B7" s="4" t="s">
        <v>5</v>
      </c>
      <c r="C7" s="4" t="s">
        <v>8</v>
      </c>
      <c r="D7" s="4">
        <v>6</v>
      </c>
      <c r="E7" s="4">
        <v>480</v>
      </c>
    </row>
    <row r="8" spans="1:5" x14ac:dyDescent="0.85">
      <c r="A8" s="3">
        <v>46299</v>
      </c>
      <c r="B8" s="4" t="s">
        <v>10</v>
      </c>
      <c r="C8" s="4" t="s">
        <v>9</v>
      </c>
      <c r="D8" s="4">
        <v>2</v>
      </c>
      <c r="E8" s="4">
        <v>900</v>
      </c>
    </row>
    <row r="9" spans="1:5" x14ac:dyDescent="0.85">
      <c r="A9" s="3">
        <v>46299</v>
      </c>
      <c r="B9" s="4" t="s">
        <v>7</v>
      </c>
      <c r="C9" s="4" t="s">
        <v>9</v>
      </c>
      <c r="D9" s="4">
        <v>1</v>
      </c>
      <c r="E9" s="4">
        <v>450</v>
      </c>
    </row>
    <row r="10" spans="1:5" x14ac:dyDescent="0.85">
      <c r="A10" s="3">
        <v>46300</v>
      </c>
      <c r="B10" s="4" t="s">
        <v>5</v>
      </c>
      <c r="C10" s="4" t="s">
        <v>6</v>
      </c>
      <c r="D10" s="4">
        <v>5</v>
      </c>
      <c r="E10" s="4">
        <v>600</v>
      </c>
    </row>
    <row r="11" spans="1:5" x14ac:dyDescent="0.85">
      <c r="A11" s="3">
        <v>46300</v>
      </c>
      <c r="B11" s="4" t="s">
        <v>10</v>
      </c>
      <c r="C11" s="4" t="s">
        <v>8</v>
      </c>
      <c r="D11" s="4">
        <v>3</v>
      </c>
      <c r="E11" s="4">
        <v>240</v>
      </c>
    </row>
  </sheetData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3</vt:i4>
      </vt:variant>
    </vt:vector>
  </HeadingPairs>
  <TitlesOfParts>
    <vt:vector size="3" baseType="lpstr">
      <vt:lpstr>問題</vt:lpstr>
      <vt:lpstr>解答</vt:lpstr>
      <vt:lpstr>売上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excel15</dc:creator>
  <cp:lastModifiedBy>excel15</cp:lastModifiedBy>
  <dcterms:created xsi:type="dcterms:W3CDTF">2026-10-24T11:04:23Z</dcterms:created>
  <dcterms:modified xsi:type="dcterms:W3CDTF">2026-10-24T11:04:25Z</dcterms:modified>
</cp:coreProperties>
</file>