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85A521DA-73CA-4253-B551-B038B01AE7EF}" xr6:coauthVersionLast="47" xr6:coauthVersionMax="47" xr10:uidLastSave="{00000000-0000-0000-0000-000000000000}"/>
  <bookViews>
    <workbookView xWindow="-110" yWindow="-110" windowWidth="24220" windowHeight="15500" xr2:uid="{797567E1-FF7A-491F-B56A-D643408E36E2}"/>
  </bookViews>
  <sheets>
    <sheet name="問題" sheetId="1" r:id="rId1"/>
    <sheet name="解答" sheetId="2" r:id="rId2"/>
    <sheet name="商品" sheetId="3" r:id="rId3"/>
    <sheet name="評価表" sheetId="4" r:id="rId4"/>
    <sheet name="店舗別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/>
  <c r="E12" i="2"/>
  <c r="E11" i="2" a="1"/>
  <c r="E10" i="2"/>
  <c r="E9" i="2"/>
  <c r="E8" i="2"/>
  <c r="E7" i="2"/>
  <c r="E6" i="2"/>
  <c r="E5" i="2" a="1"/>
  <c r="E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<sst xmlns="http://schemas.openxmlformats.org/spreadsheetml/2006/main" count="121" uniqueCount="72">
  <si>
    <t>コード</t>
  </si>
  <si>
    <t>商品名</t>
  </si>
  <si>
    <t>分類</t>
  </si>
  <si>
    <t>単価</t>
  </si>
  <si>
    <t>りんご</t>
  </si>
  <si>
    <t>果物</t>
  </si>
  <si>
    <t>みかん</t>
  </si>
  <si>
    <t>ぶどう</t>
  </si>
  <si>
    <t>キャベツ</t>
  </si>
  <si>
    <t>野菜</t>
  </si>
  <si>
    <t>トマト</t>
  </si>
  <si>
    <t>にんじん</t>
  </si>
  <si>
    <t>牛乳</t>
  </si>
  <si>
    <t>飲料</t>
  </si>
  <si>
    <t>お茶</t>
  </si>
  <si>
    <t>点数</t>
  </si>
  <si>
    <t>評価</t>
  </si>
  <si>
    <t>D</t>
  </si>
  <si>
    <t>C</t>
  </si>
  <si>
    <t>B</t>
  </si>
  <si>
    <t>A</t>
  </si>
  <si>
    <t>S</t>
  </si>
  <si>
    <t>0点以上はD、60点以上はC、70点以上はB、80点以上はA、90点以上はS</t>
  </si>
  <si>
    <t>店舗</t>
  </si>
  <si>
    <t>4月</t>
  </si>
  <si>
    <t>5月</t>
  </si>
  <si>
    <t>6月</t>
  </si>
  <si>
    <t>本店</t>
  </si>
  <si>
    <t>駅前店</t>
  </si>
  <si>
    <t>北店</t>
  </si>
  <si>
    <t>INDEX・MATCH 練習問題（黄色のセルに式を入れてください）</t>
  </si>
  <si>
    <t>No.</t>
  </si>
  <si>
    <t>問題</t>
  </si>
  <si>
    <t>入力値の見出し</t>
  </si>
  <si>
    <t>入力値</t>
  </si>
  <si>
    <t>答え</t>
  </si>
  <si>
    <t>商品名「ぶどう」が、商品名の列（B2:B9）の何番目にあるかを出してください。</t>
  </si>
  <si>
    <t>商品名の列（B2:B9）の、入力した番目の商品名を出してください。</t>
  </si>
  <si>
    <t>番目</t>
  </si>
  <si>
    <t>コード 105 の商品名を出してください（INDEX と MATCH を組み合わせる）。</t>
  </si>
  <si>
    <t>商品名「みかん」のコードを出してください（返す列が左側）。</t>
  </si>
  <si>
    <t>コード 109 は登録がありません。「未登録」と表示してください。</t>
  </si>
  <si>
    <t>店舗別シートで、入力した店舗の「5月」の売上を出してください。</t>
  </si>
  <si>
    <t>点数 78 点の評価（評価表）を出してください。</t>
  </si>
  <si>
    <t>分類が「野菜」で、単価が 150 以上の最初の商品名を出してください。</t>
  </si>
  <si>
    <t>名前が「ぶ」で始まる商品の単価を出してください。</t>
  </si>
  <si>
    <t>探す文字</t>
  </si>
  <si>
    <t>ぶ*</t>
  </si>
  <si>
    <t>店舗別シートで、入力した店舗の4月〜6月の合計を出してください。</t>
  </si>
  <si>
    <t>INDEX・MATCH 練習問題の解答</t>
  </si>
  <si>
    <t>=MATCH(D4,商品!$B$2:$B$9,0)</t>
  </si>
  <si>
    <t>ヒント：MATCH(探す値,範囲,0) で、何番目にあるかが分かります。0 は完全一致です。</t>
  </si>
  <si>
    <t>=INDEX(商品!$B$2:$B$9,D5)</t>
  </si>
  <si>
    <t>ヒント：INDEX(範囲,何番目) で、その位置の値を取り出します。</t>
  </si>
  <si>
    <t>=INDEX(商品!$B$2:$B$9,MATCH(D6,商品!$A$2:$A$9,0))</t>
  </si>
  <si>
    <t>ヒント：MATCH で何番目かを調べ、その番号を INDEX に渡します。</t>
  </si>
  <si>
    <t>=INDEX(商品!$A$2:$A$9,MATCH(D7,商品!$B$2:$B$9,0))</t>
  </si>
  <si>
    <t>ヒント：INDEX と MATCH は、返す列が探す列より左でも使えます。</t>
  </si>
  <si>
    <t>=IFERROR(INDEX(商品!$B$2:$B$9,MATCH(D8,商品!$A$2:$A$9,0)),"未登録")</t>
  </si>
  <si>
    <t>ヒント：見つからないと MATCH が #N/A になります。IFERROR で置き換えます。</t>
  </si>
  <si>
    <t>=INDEX(店舗別!$B$2:$D$4,MATCH(D9,店舗別!$A$2:$A$4,0),MATCH("5月",店舗別!$B$1:$D$1,0))</t>
  </si>
  <si>
    <t>ヒント：INDEX(表,行の番号,列の番号) の行と列を、それぞれ MATCH で求めます。</t>
  </si>
  <si>
    <t>=INDEX(評価表!$B$2:$B$6,MATCH(D10,評価表!$A$2:$A$6,1))</t>
  </si>
  <si>
    <t>ヒント：MATCH の3つ目を 1 にすると「以下でいちばん近い値」を探します（表は小さい順）。</t>
  </si>
  <si>
    <t>=INDEX(商品!$B$2:$B$9,MATCH(1,(商品!$C$2:$C$9=D11)*(商品!$D$2:$D$9&gt;=150),0))</t>
  </si>
  <si>
    <t>ヒント：2つの条件を掛け算した 1 を、MATCH で探します。</t>
  </si>
  <si>
    <t>=INDEX(商品!$D$2:$D$9,MATCH(D12,商品!$B$2:$B$9,0))</t>
  </si>
  <si>
    <t>ヒント：MATCH は完全一致（0）のとき、* などのワイルドカードが使えます。</t>
  </si>
  <si>
    <t>=SUM(INDEX(店舗別!$B$2:$D$4,MATCH(D13,店舗別!$A$2:$A$4,0),0))</t>
  </si>
  <si>
    <t>ヒント：INDEX の列番号を 0 にすると、その行全体を返します。それを SUM で合計します。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</si>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</sst>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88E5F-8683-4746-826D-7EFDA41376A2}">
  <dimension ref="A1:H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6.546875" customWidth="1"/>
    <col min="3" max="3" width="14.546875" customWidth="1"/>
    <col min="4" max="4" width="10.546875" customWidth="1"/>
    <col min="5" max="7" width="11.546875" customWidth="1"/>
    <col min="8" max="8" width="70.546875" customWidth="1"/>
  </cols>
  <sheetData>
    <row r="1" spans="1:8" x14ac:dyDescent="0.85">
      <c r="A1" s="1" t="s">
        <v>30</v>
      </c>
    </row>
    <row r="3" spans="1:8" x14ac:dyDescent="0.8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1" t="s">
        <v>71</v>
      </c>
    </row>
    <row r="4" spans="1:8" x14ac:dyDescent="0.85">
      <c r="A4" s="3">
        <v>1</v>
      </c>
      <c r="B4" s="3" t="s">
        <v>36</v>
      </c>
      <c r="C4" s="3" t="s">
        <v>1</v>
      </c>
      <c r="D4" s="4" t="s">
        <v>7</v>
      </c>
      <c r="E4" s="5"/>
      <c r="F4" s="3"/>
      <c r="G4" s="3"/>
      <c r="H4" t="s">
        <v>51</v>
      </c>
    </row>
    <row r="5" spans="1:8" x14ac:dyDescent="0.85">
      <c r="A5" s="3">
        <v>2</v>
      </c>
      <c r="B5" s="3" t="s">
        <v>37</v>
      </c>
      <c r="C5" s="3" t="s">
        <v>38</v>
      </c>
      <c r="D5" s="3">
        <v>5</v>
      </c>
      <c r="E5" s="5"/>
      <c r="F5" s="3"/>
      <c r="G5" s="3"/>
      <c r="H5" t="s">
        <v>53</v>
      </c>
    </row>
    <row r="6" spans="1:8" x14ac:dyDescent="0.85">
      <c r="A6" s="3">
        <v>3</v>
      </c>
      <c r="B6" s="3" t="s">
        <v>39</v>
      </c>
      <c r="C6" s="3" t="s">
        <v>0</v>
      </c>
      <c r="D6" s="3">
        <v>105</v>
      </c>
      <c r="E6" s="5"/>
      <c r="F6" s="3"/>
      <c r="G6" s="3"/>
      <c r="H6" t="s">
        <v>55</v>
      </c>
    </row>
    <row r="7" spans="1:8" x14ac:dyDescent="0.85">
      <c r="A7" s="3">
        <v>4</v>
      </c>
      <c r="B7" s="3" t="s">
        <v>40</v>
      </c>
      <c r="C7" s="3" t="s">
        <v>1</v>
      </c>
      <c r="D7" s="4" t="s">
        <v>6</v>
      </c>
      <c r="E7" s="5"/>
      <c r="F7" s="3"/>
      <c r="G7" s="3"/>
      <c r="H7" t="s">
        <v>57</v>
      </c>
    </row>
    <row r="8" spans="1:8" x14ac:dyDescent="0.85">
      <c r="A8" s="3">
        <v>5</v>
      </c>
      <c r="B8" s="3" t="s">
        <v>41</v>
      </c>
      <c r="C8" s="3" t="s">
        <v>0</v>
      </c>
      <c r="D8" s="3">
        <v>109</v>
      </c>
      <c r="E8" s="5"/>
      <c r="F8" s="3"/>
      <c r="G8" s="3"/>
      <c r="H8" t="s">
        <v>59</v>
      </c>
    </row>
    <row r="9" spans="1:8" x14ac:dyDescent="0.85">
      <c r="A9" s="3">
        <v>6</v>
      </c>
      <c r="B9" s="3" t="s">
        <v>42</v>
      </c>
      <c r="C9" s="3" t="s">
        <v>23</v>
      </c>
      <c r="D9" s="4" t="s">
        <v>28</v>
      </c>
      <c r="E9" s="5"/>
      <c r="F9" s="3"/>
      <c r="G9" s="3"/>
      <c r="H9" t="s">
        <v>61</v>
      </c>
    </row>
    <row r="10" spans="1:8" x14ac:dyDescent="0.85">
      <c r="A10" s="3">
        <v>7</v>
      </c>
      <c r="B10" s="3" t="s">
        <v>43</v>
      </c>
      <c r="C10" s="3" t="s">
        <v>15</v>
      </c>
      <c r="D10" s="3">
        <v>78</v>
      </c>
      <c r="E10" s="5"/>
      <c r="F10" s="3"/>
      <c r="G10" s="3"/>
      <c r="H10" t="s">
        <v>63</v>
      </c>
    </row>
    <row r="11" spans="1:8" x14ac:dyDescent="0.85">
      <c r="A11" s="3">
        <v>8</v>
      </c>
      <c r="B11" s="3" t="s">
        <v>44</v>
      </c>
      <c r="C11" s="3" t="s">
        <v>2</v>
      </c>
      <c r="D11" s="4" t="s">
        <v>9</v>
      </c>
      <c r="E11" s="5"/>
      <c r="F11" s="3"/>
      <c r="G11" s="3"/>
      <c r="H11" t="s">
        <v>65</v>
      </c>
    </row>
    <row r="12" spans="1:8" x14ac:dyDescent="0.85">
      <c r="A12" s="3">
        <v>9</v>
      </c>
      <c r="B12" s="3" t="s">
        <v>45</v>
      </c>
      <c r="C12" s="3" t="s">
        <v>46</v>
      </c>
      <c r="D12" s="4" t="s">
        <v>47</v>
      </c>
      <c r="E12" s="5"/>
      <c r="F12" s="3"/>
      <c r="G12" s="3"/>
      <c r="H12" t="s">
        <v>67</v>
      </c>
    </row>
    <row r="13" spans="1:8" x14ac:dyDescent="0.85">
      <c r="A13" s="3">
        <v>10</v>
      </c>
      <c r="B13" s="3" t="s">
        <v>48</v>
      </c>
      <c r="C13" s="3" t="s">
        <v>23</v>
      </c>
      <c r="D13" s="4" t="s">
        <v>27</v>
      </c>
      <c r="E13" s="5"/>
      <c r="F13" s="3"/>
      <c r="G13" s="3"/>
      <c r="H13" t="s">
        <v>69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8D80-C833-4582-BFE0-2EB1B61821A2}">
  <dimension ref="A1:H13"/>
  <sheetViews>
    <sheetView workbookViewId="0"/>
  </sheetViews>
  <sheetFormatPr defaultRowHeight="29" x14ac:dyDescent="0.85"/>
  <cols>
    <col min="1" max="1" width="5.546875" customWidth="1"/>
    <col min="2" max="2" width="66.546875" customWidth="1"/>
    <col min="3" max="3" width="14.546875" customWidth="1"/>
    <col min="4" max="4" width="10.546875" customWidth="1"/>
    <col min="5" max="7" width="11.546875" customWidth="1"/>
    <col min="8" max="8" width="80.546875" customWidth="1"/>
  </cols>
  <sheetData>
    <row r="1" spans="1:8" x14ac:dyDescent="0.85">
      <c r="A1" s="1" t="s">
        <v>49</v>
      </c>
    </row>
    <row r="3" spans="1:8" x14ac:dyDescent="0.8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1" t="s">
        <v>70</v>
      </c>
    </row>
    <row r="4" spans="1:8" x14ac:dyDescent="0.85">
      <c r="A4" s="3">
        <v>1</v>
      </c>
      <c r="B4" s="3" t="s">
        <v>36</v>
      </c>
      <c r="C4" s="3" t="s">
        <v>1</v>
      </c>
      <c r="D4" s="4" t="s">
        <v>7</v>
      </c>
      <c r="E4" s="3">
        <f>MATCH(D4,商品!$B$2:$B$9,0)</f>
        <v>3</v>
      </c>
      <c r="F4" s="3"/>
      <c r="G4" s="3"/>
      <c r="H4" s="6" t="s">
        <v>50</v>
      </c>
    </row>
    <row r="5" spans="1:8" x14ac:dyDescent="0.85">
      <c r="A5" s="3">
        <v>2</v>
      </c>
      <c r="B5" s="3" t="s">
        <v>37</v>
      </c>
      <c r="C5" s="3" t="s">
        <v>38</v>
      </c>
      <c r="D5" s="3">
        <v>5</v>
      </c>
      <c r="E5" s="3" t="str" cm="1">
        <f t="array" ref="E5">INDEX(商品!$B$2:$B$9,D5)</f>
        <v>トマト</v>
      </c>
      <c r="F5" s="3"/>
      <c r="G5" s="3"/>
      <c r="H5" s="6" t="s">
        <v>52</v>
      </c>
    </row>
    <row r="6" spans="1:8" x14ac:dyDescent="0.85">
      <c r="A6" s="3">
        <v>3</v>
      </c>
      <c r="B6" s="3" t="s">
        <v>39</v>
      </c>
      <c r="C6" s="3" t="s">
        <v>0</v>
      </c>
      <c r="D6" s="3">
        <v>105</v>
      </c>
      <c r="E6" s="3" t="str">
        <f>INDEX(商品!$B$2:$B$9,MATCH(D6,商品!$A$2:$A$9,0))</f>
        <v>トマト</v>
      </c>
      <c r="F6" s="3"/>
      <c r="G6" s="3"/>
      <c r="H6" s="6" t="s">
        <v>54</v>
      </c>
    </row>
    <row r="7" spans="1:8" x14ac:dyDescent="0.85">
      <c r="A7" s="3">
        <v>4</v>
      </c>
      <c r="B7" s="3" t="s">
        <v>40</v>
      </c>
      <c r="C7" s="3" t="s">
        <v>1</v>
      </c>
      <c r="D7" s="4" t="s">
        <v>6</v>
      </c>
      <c r="E7" s="3">
        <f>INDEX(商品!$A$2:$A$9,MATCH(D7,商品!$B$2:$B$9,0))</f>
        <v>102</v>
      </c>
      <c r="F7" s="3"/>
      <c r="G7" s="3"/>
      <c r="H7" s="6" t="s">
        <v>56</v>
      </c>
    </row>
    <row r="8" spans="1:8" x14ac:dyDescent="0.85">
      <c r="A8" s="3">
        <v>5</v>
      </c>
      <c r="B8" s="3" t="s">
        <v>41</v>
      </c>
      <c r="C8" s="3" t="s">
        <v>0</v>
      </c>
      <c r="D8" s="3">
        <v>109</v>
      </c>
      <c r="E8" s="3" t="str">
        <f>IFERROR(INDEX(商品!$B$2:$B$9,MATCH(D8,商品!$A$2:$A$9,0)),"未登録")</f>
        <v>未登録</v>
      </c>
      <c r="F8" s="3"/>
      <c r="G8" s="3"/>
      <c r="H8" s="6" t="s">
        <v>58</v>
      </c>
    </row>
    <row r="9" spans="1:8" x14ac:dyDescent="0.85">
      <c r="A9" s="3">
        <v>6</v>
      </c>
      <c r="B9" s="3" t="s">
        <v>42</v>
      </c>
      <c r="C9" s="3" t="s">
        <v>23</v>
      </c>
      <c r="D9" s="4" t="s">
        <v>28</v>
      </c>
      <c r="E9" s="3">
        <f>INDEX(店舗別!$B$2:$D$4,MATCH(D9,店舗別!$A$2:$A$4,0),MATCH("5月",店舗別!$B$1:$D$1,0))</f>
        <v>950</v>
      </c>
      <c r="F9" s="3"/>
      <c r="G9" s="3"/>
      <c r="H9" s="6" t="s">
        <v>60</v>
      </c>
    </row>
    <row r="10" spans="1:8" x14ac:dyDescent="0.85">
      <c r="A10" s="3">
        <v>7</v>
      </c>
      <c r="B10" s="3" t="s">
        <v>43</v>
      </c>
      <c r="C10" s="3" t="s">
        <v>15</v>
      </c>
      <c r="D10" s="3">
        <v>78</v>
      </c>
      <c r="E10" s="3" t="str">
        <f>INDEX(評価表!$B$2:$B$6,MATCH(D10,評価表!$A$2:$A$6,1))</f>
        <v>B</v>
      </c>
      <c r="F10" s="3"/>
      <c r="G10" s="3"/>
      <c r="H10" s="6" t="s">
        <v>62</v>
      </c>
    </row>
    <row r="11" spans="1:8" x14ac:dyDescent="0.85">
      <c r="A11" s="3">
        <v>8</v>
      </c>
      <c r="B11" s="3" t="s">
        <v>44</v>
      </c>
      <c r="C11" s="3" t="s">
        <v>2</v>
      </c>
      <c r="D11" s="4" t="s">
        <v>9</v>
      </c>
      <c r="E11" s="3" t="str" cm="1">
        <f t="array" ref="E11">INDEX(商品!$B$2:$B$9,MATCH(1,(商品!$C$2:$C$9=D11)*(商品!$D$2:$D$9&gt;=150),0))</f>
        <v>キャベツ</v>
      </c>
      <c r="F11" s="3"/>
      <c r="G11" s="3"/>
      <c r="H11" s="6" t="s">
        <v>64</v>
      </c>
    </row>
    <row r="12" spans="1:8" x14ac:dyDescent="0.85">
      <c r="A12" s="3">
        <v>9</v>
      </c>
      <c r="B12" s="3" t="s">
        <v>45</v>
      </c>
      <c r="C12" s="3" t="s">
        <v>46</v>
      </c>
      <c r="D12" s="4" t="s">
        <v>47</v>
      </c>
      <c r="E12" s="3">
        <f>INDEX(商品!$D$2:$D$9,MATCH(D12,商品!$B$2:$B$9,0))</f>
        <v>450</v>
      </c>
      <c r="F12" s="3"/>
      <c r="G12" s="3"/>
      <c r="H12" s="6" t="s">
        <v>66</v>
      </c>
    </row>
    <row r="13" spans="1:8" x14ac:dyDescent="0.85">
      <c r="A13" s="3">
        <v>10</v>
      </c>
      <c r="B13" s="3" t="s">
        <v>48</v>
      </c>
      <c r="C13" s="3" t="s">
        <v>23</v>
      </c>
      <c r="D13" s="4" t="s">
        <v>27</v>
      </c>
      <c r="E13" s="3">
        <f>SUM(INDEX(店舗別!$B$2:$D$4,MATCH(D13,店舗別!$A$2:$A$4,0),0))</f>
        <v>4050</v>
      </c>
      <c r="F13" s="3"/>
      <c r="G13" s="3"/>
      <c r="H13" s="6" t="s">
        <v>68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4D235-5756-4CBF-9EFC-C5AE6BE32DA0}">
  <dimension ref="A1:D9"/>
  <sheetViews>
    <sheetView workbookViewId="0"/>
  </sheetViews>
  <sheetFormatPr defaultRowHeight="29" x14ac:dyDescent="0.85"/>
  <cols>
    <col min="1" max="4" width="10.546875" customWidth="1"/>
  </cols>
  <sheetData>
    <row r="1" spans="1:4" x14ac:dyDescent="0.8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85">
      <c r="A2" s="3">
        <v>101</v>
      </c>
      <c r="B2" s="3" t="s">
        <v>4</v>
      </c>
      <c r="C2" s="3" t="s">
        <v>5</v>
      </c>
      <c r="D2" s="3">
        <v>120</v>
      </c>
    </row>
    <row r="3" spans="1:4" x14ac:dyDescent="0.85">
      <c r="A3" s="3">
        <v>102</v>
      </c>
      <c r="B3" s="3" t="s">
        <v>6</v>
      </c>
      <c r="C3" s="3" t="s">
        <v>5</v>
      </c>
      <c r="D3" s="3">
        <v>80</v>
      </c>
    </row>
    <row r="4" spans="1:4" x14ac:dyDescent="0.85">
      <c r="A4" s="3">
        <v>103</v>
      </c>
      <c r="B4" s="3" t="s">
        <v>7</v>
      </c>
      <c r="C4" s="3" t="s">
        <v>5</v>
      </c>
      <c r="D4" s="3">
        <v>450</v>
      </c>
    </row>
    <row r="5" spans="1:4" x14ac:dyDescent="0.85">
      <c r="A5" s="3">
        <v>104</v>
      </c>
      <c r="B5" s="3" t="s">
        <v>8</v>
      </c>
      <c r="C5" s="3" t="s">
        <v>9</v>
      </c>
      <c r="D5" s="3">
        <v>180</v>
      </c>
    </row>
    <row r="6" spans="1:4" x14ac:dyDescent="0.85">
      <c r="A6" s="3">
        <v>105</v>
      </c>
      <c r="B6" s="3" t="s">
        <v>10</v>
      </c>
      <c r="C6" s="3" t="s">
        <v>9</v>
      </c>
      <c r="D6" s="3">
        <v>150</v>
      </c>
    </row>
    <row r="7" spans="1:4" x14ac:dyDescent="0.85">
      <c r="A7" s="3">
        <v>106</v>
      </c>
      <c r="B7" s="3" t="s">
        <v>11</v>
      </c>
      <c r="C7" s="3" t="s">
        <v>9</v>
      </c>
      <c r="D7" s="3">
        <v>60</v>
      </c>
    </row>
    <row r="8" spans="1:4" x14ac:dyDescent="0.85">
      <c r="A8" s="3">
        <v>107</v>
      </c>
      <c r="B8" s="3" t="s">
        <v>12</v>
      </c>
      <c r="C8" s="3" t="s">
        <v>13</v>
      </c>
      <c r="D8" s="3">
        <v>210</v>
      </c>
    </row>
    <row r="9" spans="1:4" x14ac:dyDescent="0.85">
      <c r="A9" s="3">
        <v>108</v>
      </c>
      <c r="B9" s="3" t="s">
        <v>14</v>
      </c>
      <c r="C9" s="3" t="s">
        <v>13</v>
      </c>
      <c r="D9" s="3">
        <v>130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BC393-BF54-423F-990F-51A6E30CBC54}">
  <dimension ref="A1:D6"/>
  <sheetViews>
    <sheetView workbookViewId="0"/>
  </sheetViews>
  <sheetFormatPr defaultRowHeight="29" x14ac:dyDescent="0.85"/>
  <sheetData>
    <row r="1" spans="1:4" x14ac:dyDescent="0.85">
      <c r="A1" s="2" t="s">
        <v>15</v>
      </c>
      <c r="B1" s="2" t="s">
        <v>16</v>
      </c>
      <c r="D1" t="s">
        <v>22</v>
      </c>
    </row>
    <row r="2" spans="1:4" x14ac:dyDescent="0.85">
      <c r="A2" s="3">
        <v>0</v>
      </c>
      <c r="B2" s="3" t="s">
        <v>17</v>
      </c>
    </row>
    <row r="3" spans="1:4" x14ac:dyDescent="0.85">
      <c r="A3" s="3">
        <v>60</v>
      </c>
      <c r="B3" s="3" t="s">
        <v>18</v>
      </c>
    </row>
    <row r="4" spans="1:4" x14ac:dyDescent="0.85">
      <c r="A4" s="3">
        <v>70</v>
      </c>
      <c r="B4" s="3" t="s">
        <v>19</v>
      </c>
    </row>
    <row r="5" spans="1:4" x14ac:dyDescent="0.85">
      <c r="A5" s="3">
        <v>80</v>
      </c>
      <c r="B5" s="3" t="s">
        <v>20</v>
      </c>
    </row>
    <row r="6" spans="1:4" x14ac:dyDescent="0.85">
      <c r="A6" s="3">
        <v>90</v>
      </c>
      <c r="B6" s="3" t="s">
        <v>21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BCE13-82C5-4230-80CC-5CA4C1D0E87B}">
  <dimension ref="A1:D4"/>
  <sheetViews>
    <sheetView workbookViewId="0"/>
  </sheetViews>
  <sheetFormatPr defaultRowHeight="29" x14ac:dyDescent="0.85"/>
  <cols>
    <col min="1" max="4" width="10.546875" customWidth="1"/>
  </cols>
  <sheetData>
    <row r="1" spans="1:4" x14ac:dyDescent="0.85">
      <c r="A1" s="2" t="s">
        <v>23</v>
      </c>
      <c r="B1" s="2" t="s">
        <v>24</v>
      </c>
      <c r="C1" s="2" t="s">
        <v>25</v>
      </c>
      <c r="D1" s="2" t="s">
        <v>26</v>
      </c>
    </row>
    <row r="2" spans="1:4" x14ac:dyDescent="0.85">
      <c r="A2" s="3" t="s">
        <v>27</v>
      </c>
      <c r="B2" s="3">
        <v>1200</v>
      </c>
      <c r="C2" s="3">
        <v>1350</v>
      </c>
      <c r="D2" s="3">
        <v>1500</v>
      </c>
    </row>
    <row r="3" spans="1:4" x14ac:dyDescent="0.85">
      <c r="A3" s="3" t="s">
        <v>28</v>
      </c>
      <c r="B3" s="3">
        <v>800</v>
      </c>
      <c r="C3" s="3">
        <v>950</v>
      </c>
      <c r="D3" s="3">
        <v>1020</v>
      </c>
    </row>
    <row r="4" spans="1:4" x14ac:dyDescent="0.85">
      <c r="A4" s="3" t="s">
        <v>29</v>
      </c>
      <c r="B4" s="3">
        <v>600</v>
      </c>
      <c r="C4" s="3">
        <v>700</v>
      </c>
      <c r="D4" s="3">
        <v>820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問題</vt:lpstr>
      <vt:lpstr>解答</vt:lpstr>
      <vt:lpstr>商品</vt:lpstr>
      <vt:lpstr>評価表</vt:lpstr>
      <vt:lpstr>店舗別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2026-10-24T07:41:56Z</dcterms:created>
  <dcterms:modified xsi:type="dcterms:W3CDTF">2026-10-24T07:41:57Z</dcterms:modified>
</cp:coreProperties>
</file>