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C98B325-D019-47F0-8260-847A145470EE}" xr6:coauthVersionLast="47" xr6:coauthVersionMax="47" xr10:uidLastSave="{00000000-0000-0000-0000-000000000000}"/>
  <bookViews>
    <workbookView xWindow="-110" yWindow="-110" windowWidth="24220" windowHeight="15500" xr2:uid="{7AF7A6ED-47BD-4D0F-906A-8737E51893FF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<sst xmlns="http://schemas.openxmlformats.org/spreadsheetml/2006/main" count="54" uniqueCount="39">
  <si>
    <t>日付関数 練習問題（黄色のセルに式を入れてください）</t>
  </si>
  <si>
    <t>No.</t>
  </si>
  <si>
    <t>問題</t>
  </si>
  <si>
    <t>入力1</t>
  </si>
  <si>
    <t>入力2</t>
  </si>
  <si>
    <t>答え</t>
  </si>
  <si>
    <t>年（C列）と月（D列）から、その月の1日の日付を作ってください。</t>
  </si>
  <si>
    <t>日付（C列）から「月」を取り出してください。</t>
  </si>
  <si>
    <t>日付（C列）の曜日を「土」のように出してください。</t>
  </si>
  <si>
    <t>開始日（C列）から終了日（D列）まで、何日あるか（差）を出してください。</t>
  </si>
  <si>
    <t>生年月日（C列）から、基準日（D列）時点の年齢を出してください。</t>
  </si>
  <si>
    <t>日付（C列）の1か月後の日付を出してください。</t>
  </si>
  <si>
    <t>日付（C列）の月の末日を出してください。</t>
  </si>
  <si>
    <t>日付（C列）から、土日を除いて3営業日後の日付を出してください。</t>
  </si>
  <si>
    <t>開始日（C列）から終了日（D列）までの平日の日数を出してください。</t>
  </si>
  <si>
    <t>日付（C列）が土日なら「休日」、それ以外は「平日」と出してください。</t>
  </si>
  <si>
    <t>日付関数 練習問題の解答</t>
  </si>
  <si>
    <t>=DATE(C4,D4,1)</t>
  </si>
  <si>
    <t>ヒント：DATE(年,月,日) で日付を作ります。</t>
  </si>
  <si>
    <t>=MONTH(C5)</t>
  </si>
  <si>
    <t>ヒント：年は YEAR、日は DAY で取り出せます。</t>
  </si>
  <si>
    <t>=TEXT(C6,"aaa")</t>
  </si>
  <si>
    <t>ヒント：TEXT の表示形式 "aaa" で曜日になります。</t>
  </si>
  <si>
    <t>=D7-C7</t>
  </si>
  <si>
    <t>ヒント：日付は数値なので、引き算で日数が出ます。</t>
  </si>
  <si>
    <t>=DATEDIF(C8,D8,"Y")</t>
  </si>
  <si>
    <t>ヒント：DATEDIF(開始日,終了日,"Y") で満年数です。</t>
  </si>
  <si>
    <t>=EDATE(C9,1)</t>
  </si>
  <si>
    <t>ヒント：EDATE は月末をはみ出すと、その月の末日に合わせます。</t>
  </si>
  <si>
    <t>=EOMONTH(C10,0)</t>
  </si>
  <si>
    <t>ヒント：EOMONTH(日付,0) でその月の末日、1 で翌月の末日です。</t>
  </si>
  <si>
    <t>=WORKDAY(C11,3)</t>
  </si>
  <si>
    <t>ヒント：WORKDAY は土日を飛ばして数えます。</t>
  </si>
  <si>
    <t>=NETWORKDAYS(C12,D12)</t>
  </si>
  <si>
    <t>ヒント：NETWORKDAYS は開始日と終了日も含めて数えます。</t>
  </si>
  <si>
    <t>=IF(WEEKDAY(C13,2)&gt;=6,"休日","平日")</t>
  </si>
  <si>
    <t>ヒント：WEEKDAY(日付,2) は月曜が1、土曜が6、日曜が7です。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</si>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</sst>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0" fillId="0" borderId="0" xfId="0" quotePrefix="1" applyAlignment="1">
      <alignment vertical="center"/>
    </xf>
    <xf numFmtId="0" fontId="0" fillId="2" borderId="1" xfId="0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8235-E1FB-40DD-90DF-3A185AB191E8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60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38</v>
      </c>
    </row>
    <row r="4" spans="1:6" ht="54" customHeight="1" x14ac:dyDescent="0.85">
      <c r="A4" s="4">
        <v>1</v>
      </c>
      <c r="B4" s="3" t="s">
        <v>6</v>
      </c>
      <c r="C4" s="4">
        <v>2026</v>
      </c>
      <c r="D4" s="4">
        <v>11</v>
      </c>
      <c r="E4" s="8"/>
      <c r="F4" s="6" t="s">
        <v>18</v>
      </c>
    </row>
    <row r="5" spans="1:6" ht="54" customHeight="1" x14ac:dyDescent="0.85">
      <c r="A5" s="4">
        <v>2</v>
      </c>
      <c r="B5" s="3" t="s">
        <v>7</v>
      </c>
      <c r="C5" s="5">
        <v>46319</v>
      </c>
      <c r="D5" s="4"/>
      <c r="E5" s="10"/>
      <c r="F5" s="6" t="s">
        <v>20</v>
      </c>
    </row>
    <row r="6" spans="1:6" ht="54" customHeight="1" x14ac:dyDescent="0.85">
      <c r="A6" s="4">
        <v>3</v>
      </c>
      <c r="B6" s="3" t="s">
        <v>8</v>
      </c>
      <c r="C6" s="5">
        <v>46319</v>
      </c>
      <c r="D6" s="4"/>
      <c r="E6" s="10"/>
      <c r="F6" s="6" t="s">
        <v>22</v>
      </c>
    </row>
    <row r="7" spans="1:6" ht="54" customHeight="1" x14ac:dyDescent="0.85">
      <c r="A7" s="4">
        <v>4</v>
      </c>
      <c r="B7" s="3" t="s">
        <v>9</v>
      </c>
      <c r="C7" s="5">
        <v>46296</v>
      </c>
      <c r="D7" s="5">
        <v>46319</v>
      </c>
      <c r="E7" s="11"/>
      <c r="F7" s="6" t="s">
        <v>24</v>
      </c>
    </row>
    <row r="8" spans="1:6" ht="54" customHeight="1" x14ac:dyDescent="0.85">
      <c r="A8" s="4">
        <v>5</v>
      </c>
      <c r="B8" s="3" t="s">
        <v>10</v>
      </c>
      <c r="C8" s="5">
        <v>32988</v>
      </c>
      <c r="D8" s="5">
        <v>46319</v>
      </c>
      <c r="E8" s="10"/>
      <c r="F8" s="6" t="s">
        <v>26</v>
      </c>
    </row>
    <row r="9" spans="1:6" ht="54" customHeight="1" x14ac:dyDescent="0.85">
      <c r="A9" s="4">
        <v>6</v>
      </c>
      <c r="B9" s="3" t="s">
        <v>11</v>
      </c>
      <c r="C9" s="5">
        <v>46053</v>
      </c>
      <c r="D9" s="4"/>
      <c r="E9" s="8"/>
      <c r="F9" s="6" t="s">
        <v>28</v>
      </c>
    </row>
    <row r="10" spans="1:6" ht="54" customHeight="1" x14ac:dyDescent="0.85">
      <c r="A10" s="4">
        <v>7</v>
      </c>
      <c r="B10" s="3" t="s">
        <v>12</v>
      </c>
      <c r="C10" s="5">
        <v>46063</v>
      </c>
      <c r="D10" s="4"/>
      <c r="E10" s="8"/>
      <c r="F10" s="6" t="s">
        <v>30</v>
      </c>
    </row>
    <row r="11" spans="1:6" ht="54" customHeight="1" x14ac:dyDescent="0.85">
      <c r="A11" s="4">
        <v>8</v>
      </c>
      <c r="B11" s="3" t="s">
        <v>13</v>
      </c>
      <c r="C11" s="5">
        <v>46318</v>
      </c>
      <c r="D11" s="4"/>
      <c r="E11" s="8"/>
      <c r="F11" s="6" t="s">
        <v>32</v>
      </c>
    </row>
    <row r="12" spans="1:6" ht="54" customHeight="1" x14ac:dyDescent="0.85">
      <c r="A12" s="4">
        <v>9</v>
      </c>
      <c r="B12" s="3" t="s">
        <v>14</v>
      </c>
      <c r="C12" s="5">
        <v>46296</v>
      </c>
      <c r="D12" s="5">
        <v>46326</v>
      </c>
      <c r="E12" s="10"/>
      <c r="F12" s="6" t="s">
        <v>34</v>
      </c>
    </row>
    <row r="13" spans="1:6" ht="54" customHeight="1" x14ac:dyDescent="0.85">
      <c r="A13" s="4">
        <v>10</v>
      </c>
      <c r="B13" s="3" t="s">
        <v>15</v>
      </c>
      <c r="C13" s="5">
        <v>46320</v>
      </c>
      <c r="D13" s="4"/>
      <c r="E13" s="10"/>
      <c r="F13" s="6" t="s">
        <v>36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5A72E-7AFE-4EC8-84AA-841563B7BB33}">
  <dimension ref="A1:F13"/>
  <sheetViews>
    <sheetView workbookViewId="0"/>
  </sheetViews>
  <sheetFormatPr defaultRowHeight="29" x14ac:dyDescent="0.85"/>
  <cols>
    <col min="1" max="1" width="5.546875" customWidth="1"/>
    <col min="2" max="2" width="60.546875" customWidth="1"/>
    <col min="3" max="5" width="13.546875" customWidth="1"/>
    <col min="6" max="6" width="50.546875" customWidth="1"/>
  </cols>
  <sheetData>
    <row r="1" spans="1:6" x14ac:dyDescent="0.85">
      <c r="A1" s="1" t="s">
        <v>16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37</v>
      </c>
    </row>
    <row r="4" spans="1:6" ht="54" customHeight="1" x14ac:dyDescent="0.85">
      <c r="A4" s="4">
        <v>1</v>
      </c>
      <c r="B4" s="3" t="s">
        <v>6</v>
      </c>
      <c r="C4" s="4">
        <v>2026</v>
      </c>
      <c r="D4" s="4">
        <v>11</v>
      </c>
      <c r="E4" s="5">
        <f>DATE(C4,D4,1)</f>
        <v>46327</v>
      </c>
      <c r="F4" s="9" t="s">
        <v>17</v>
      </c>
    </row>
    <row r="5" spans="1:6" ht="54" customHeight="1" x14ac:dyDescent="0.85">
      <c r="A5" s="4">
        <v>2</v>
      </c>
      <c r="B5" s="3" t="s">
        <v>7</v>
      </c>
      <c r="C5" s="5">
        <v>46319</v>
      </c>
      <c r="D5" s="4"/>
      <c r="E5" s="4">
        <f>MONTH(C5)</f>
        <v>10</v>
      </c>
      <c r="F5" s="9" t="s">
        <v>19</v>
      </c>
    </row>
    <row r="6" spans="1:6" ht="54" customHeight="1" x14ac:dyDescent="0.85">
      <c r="A6" s="4">
        <v>3</v>
      </c>
      <c r="B6" s="3" t="s">
        <v>8</v>
      </c>
      <c r="C6" s="5">
        <v>46319</v>
      </c>
      <c r="D6" s="4"/>
      <c r="E6" s="4" t="str">
        <f>TEXT(C6,"aaa")</f>
        <v>土</v>
      </c>
      <c r="F6" s="9" t="s">
        <v>21</v>
      </c>
    </row>
    <row r="7" spans="1:6" ht="54" customHeight="1" x14ac:dyDescent="0.85">
      <c r="A7" s="4">
        <v>4</v>
      </c>
      <c r="B7" s="3" t="s">
        <v>9</v>
      </c>
      <c r="C7" s="5">
        <v>46296</v>
      </c>
      <c r="D7" s="5">
        <v>46319</v>
      </c>
      <c r="E7" s="7">
        <f>D7-C7</f>
        <v>23</v>
      </c>
      <c r="F7" s="9" t="s">
        <v>23</v>
      </c>
    </row>
    <row r="8" spans="1:6" ht="54" customHeight="1" x14ac:dyDescent="0.85">
      <c r="A8" s="4">
        <v>5</v>
      </c>
      <c r="B8" s="3" t="s">
        <v>10</v>
      </c>
      <c r="C8" s="5">
        <v>32988</v>
      </c>
      <c r="D8" s="5">
        <v>46319</v>
      </c>
      <c r="E8" s="4">
        <f>DATEDIF(C8,D8,"Y")</f>
        <v>36</v>
      </c>
      <c r="F8" s="9" t="s">
        <v>25</v>
      </c>
    </row>
    <row r="9" spans="1:6" ht="54" customHeight="1" x14ac:dyDescent="0.85">
      <c r="A9" s="4">
        <v>6</v>
      </c>
      <c r="B9" s="3" t="s">
        <v>11</v>
      </c>
      <c r="C9" s="5">
        <v>46053</v>
      </c>
      <c r="D9" s="4"/>
      <c r="E9" s="5">
        <f>EDATE(C9,1)</f>
        <v>46081</v>
      </c>
      <c r="F9" s="9" t="s">
        <v>27</v>
      </c>
    </row>
    <row r="10" spans="1:6" ht="54" customHeight="1" x14ac:dyDescent="0.85">
      <c r="A10" s="4">
        <v>7</v>
      </c>
      <c r="B10" s="3" t="s">
        <v>12</v>
      </c>
      <c r="C10" s="5">
        <v>46063</v>
      </c>
      <c r="D10" s="4"/>
      <c r="E10" s="5">
        <f>EOMONTH(C10,0)</f>
        <v>46081</v>
      </c>
      <c r="F10" s="9" t="s">
        <v>29</v>
      </c>
    </row>
    <row r="11" spans="1:6" ht="54" customHeight="1" x14ac:dyDescent="0.85">
      <c r="A11" s="4">
        <v>8</v>
      </c>
      <c r="B11" s="3" t="s">
        <v>13</v>
      </c>
      <c r="C11" s="5">
        <v>46318</v>
      </c>
      <c r="D11" s="4"/>
      <c r="E11" s="5">
        <f>WORKDAY(C11,3)</f>
        <v>46323</v>
      </c>
      <c r="F11" s="9" t="s">
        <v>31</v>
      </c>
    </row>
    <row r="12" spans="1:6" ht="54" customHeight="1" x14ac:dyDescent="0.85">
      <c r="A12" s="4">
        <v>9</v>
      </c>
      <c r="B12" s="3" t="s">
        <v>14</v>
      </c>
      <c r="C12" s="5">
        <v>46296</v>
      </c>
      <c r="D12" s="5">
        <v>46326</v>
      </c>
      <c r="E12" s="4">
        <f>NETWORKDAYS(C12,D12)</f>
        <v>22</v>
      </c>
      <c r="F12" s="9" t="s">
        <v>33</v>
      </c>
    </row>
    <row r="13" spans="1:6" ht="54" customHeight="1" x14ac:dyDescent="0.85">
      <c r="A13" s="4">
        <v>10</v>
      </c>
      <c r="B13" s="3" t="s">
        <v>15</v>
      </c>
      <c r="C13" s="5">
        <v>46320</v>
      </c>
      <c r="D13" s="4"/>
      <c r="E13" s="4" t="str">
        <f>IF(WEEKDAY(C13,2)&gt;=6,"休日","平日")</f>
        <v>休日</v>
      </c>
      <c r="F13" s="9" t="s">
        <v>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2026-10-24T06:38:13Z</dcterms:created>
  <dcterms:modified xsi:type="dcterms:W3CDTF">2026-10-24T06:38:14Z</dcterms:modified>
</cp:coreProperties>
</file>