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29B22B42-90C2-452B-A7CA-DEB9E88A7316}" xr6:coauthVersionLast="47" xr6:coauthVersionMax="47" xr10:uidLastSave="{00000000-0000-0000-0000-000000000000}"/>
  <bookViews>
    <workbookView xWindow="-110" yWindow="-110" windowWidth="24220" windowHeight="15500" xr2:uid="{AEC65F14-5EB4-40DE-86A4-F5C9D5FC7BA2}"/>
  </bookViews>
  <sheets>
    <sheet name="問題" sheetId="1" r:id="rId1"/>
    <sheet name="解答" sheetId="2" r:id="rId2"/>
    <sheet name="商品" sheetId="3" r:id="rId3"/>
    <sheet name="評価表" sheetId="4" r:id="rId4"/>
    <sheet name="売上" sheetId="5" r:id="rId5"/>
    <sheet name="店舗別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 a="1"/>
  <c r="E11" i="2" a="1"/>
  <c r="E10" i="2"/>
  <c r="E9" i="2"/>
  <c r="E8" i="2"/>
  <c r="E7" i="2" a="1"/>
  <c r="E6" i="2"/>
  <c r="E5" i="2"/>
  <c r="E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<sst xmlns="http://schemas.openxmlformats.org/spreadsheetml/2006/main" count="126" uniqueCount="77">
  <si>
    <t>コード</t>
  </si>
  <si>
    <t>商品名</t>
  </si>
  <si>
    <t>分類</t>
  </si>
  <si>
    <t>単価</t>
  </si>
  <si>
    <t>りんご</t>
  </si>
  <si>
    <t>果物</t>
  </si>
  <si>
    <t>みかん</t>
  </si>
  <si>
    <t>ぶどう</t>
  </si>
  <si>
    <t>キャベツ</t>
  </si>
  <si>
    <t>野菜</t>
  </si>
  <si>
    <t>トマト</t>
  </si>
  <si>
    <t>にんじん</t>
  </si>
  <si>
    <t>牛乳</t>
  </si>
  <si>
    <t>飲料</t>
  </si>
  <si>
    <t>お茶</t>
  </si>
  <si>
    <t>点数</t>
  </si>
  <si>
    <t>評価</t>
  </si>
  <si>
    <t>D</t>
  </si>
  <si>
    <t>C</t>
  </si>
  <si>
    <t>B</t>
  </si>
  <si>
    <t>A</t>
  </si>
  <si>
    <t>S</t>
  </si>
  <si>
    <t>0点以上はD、60点以上はC、70点以上はB、80点以上はA、90点以上はS</t>
  </si>
  <si>
    <t>日付</t>
  </si>
  <si>
    <t>数量</t>
  </si>
  <si>
    <t>店舗</t>
  </si>
  <si>
    <t>4月</t>
  </si>
  <si>
    <t>5月</t>
  </si>
  <si>
    <t>6月</t>
  </si>
  <si>
    <t>本店</t>
  </si>
  <si>
    <t>駅前店</t>
  </si>
  <si>
    <t>北店</t>
  </si>
  <si>
    <t>XLOOKUP 練習問題（黄色のセルに式を入れてください）</t>
  </si>
  <si>
    <t>No.</t>
  </si>
  <si>
    <t>問題</t>
  </si>
  <si>
    <t>入力値の見出し</t>
  </si>
  <si>
    <t>入力値</t>
  </si>
  <si>
    <t>答え</t>
  </si>
  <si>
    <t>（4の分類）</t>
  </si>
  <si>
    <t>（4の単価）</t>
  </si>
  <si>
    <t>コード 103 の商品名を出してください。</t>
  </si>
  <si>
    <t>商品名「みかん」のコードを出してください（返す列が左側）。</t>
  </si>
  <si>
    <t>コード 109 は登録がありません。「未登録」と表示してください。</t>
  </si>
  <si>
    <t>コード 105 の商品名・分類・単価を、1つの式でまとめて出してください。</t>
  </si>
  <si>
    <t>点数 78 点の評価（評価表）を出してください。</t>
  </si>
  <si>
    <t>名前が「ぶ」で始まる商品の単価を出してください。</t>
  </si>
  <si>
    <t>探す文字</t>
  </si>
  <si>
    <t>ぶ*</t>
  </si>
  <si>
    <t>売上シートで、コード 101 が最後に売れた日付を出してください。</t>
  </si>
  <si>
    <t>分類が「野菜」で、単価が 150 以上の最初の商品名を出してください。</t>
  </si>
  <si>
    <t>店舗別シートで、入力した店舗の「5月」の売上を出してください。</t>
  </si>
  <si>
    <t>コードが文字の「104」で入っています。商品名を出してください。</t>
  </si>
  <si>
    <t>コード（文字）</t>
  </si>
  <si>
    <t>104</t>
  </si>
  <si>
    <t>XLOOKUP 練習問題の解答</t>
  </si>
  <si>
    <t>=XLOOKUP(D4,商品!$A$2:$A$9,商品!$B$2:$B$9)</t>
  </si>
  <si>
    <t>ヒント：探す範囲（コードの列）と、返す範囲（商品名の列）を別々に指定します。</t>
  </si>
  <si>
    <t>=XLOOKUP(D5,商品!$B$2:$B$9,商品!$A$2:$A$9)</t>
  </si>
  <si>
    <t>ヒント：VLOOKUP と違い、返す範囲は探す範囲より左でもかまいません。</t>
  </si>
  <si>
    <t>=XLOOKUP(D6,商品!$A$2:$A$9,商品!$B$2:$B$9,"未登録")</t>
  </si>
  <si>
    <t>ヒント：4つ目の引数が「見つからないとき」の表示です。</t>
  </si>
  <si>
    <t>=XLOOKUP(D7,商品!$A$2:$A$9,商品!$B$2:$D$9)</t>
  </si>
  <si>
    <t>ヒント：返す範囲を3列にすると、結果が右へ3つ広がります（スピル）。</t>
  </si>
  <si>
    <t>=XLOOKUP(D8,評価表!$A$2:$A$6,評価表!$B$2:$B$6,,-1)</t>
  </si>
  <si>
    <t>ヒント：5つ目の引数（一致モード）を -1 にすると「以下でいちばん近い値」を探します。</t>
  </si>
  <si>
    <t>=XLOOKUP(D9,商品!$B$2:$B$9,商品!$D$2:$D$9,,2)</t>
  </si>
  <si>
    <t>ヒント：一致モードを 2 にすると、* などのワイルドカードが使えます。</t>
  </si>
  <si>
    <t>=XLOOKUP(D10,売上!$B$2:$B$7,売上!$A$2:$A$7,,0,-1)</t>
  </si>
  <si>
    <t>ヒント：6つ目の引数（検索モード）を -1 にすると、下から探します。</t>
  </si>
  <si>
    <t>=XLOOKUP(1,(商品!$C$2:$C$9=D11)*(商品!$D$2:$D$9&gt;=150),商品!$B$2:$B$9)</t>
  </si>
  <si>
    <t>ヒント：2つの条件の TRUE・FALSE を掛け算して、1（両方 TRUE）を探します。</t>
  </si>
  <si>
    <t>=XLOOKUP("5月",店舗別!$B$1:$D$1,XLOOKUP(D12,店舗別!$A$2:$A$4,店舗別!$B$2:$D$4))</t>
  </si>
  <si>
    <t>ヒント：内側の XLOOKUP で店舗の行を取り出し、外側で「5月」の列を探します。</t>
  </si>
  <si>
    <t>=XLOOKUP(VALUE(D13),商品!$A$2:$A$9,商品!$B$2:$B$9)</t>
  </si>
  <si>
    <t>ヒント：文字の「104」と数値の 104 は別物です。VALUE で数値にします。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</si>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</sst>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1C62-AB1A-479E-A81A-267D53C77315}">
  <dimension ref="A1:H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6.546875" customWidth="1"/>
    <col min="3" max="3" width="14.546875" customWidth="1"/>
    <col min="4" max="4" width="10.546875" customWidth="1"/>
    <col min="5" max="7" width="11.546875" customWidth="1"/>
    <col min="8" max="8" width="70.546875" customWidth="1"/>
  </cols>
  <sheetData>
    <row r="1" spans="1:8" x14ac:dyDescent="0.85">
      <c r="A1" s="1" t="s">
        <v>32</v>
      </c>
    </row>
    <row r="3" spans="1:8" x14ac:dyDescent="0.8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1" t="s">
        <v>76</v>
      </c>
    </row>
    <row r="4" spans="1:8" x14ac:dyDescent="0.85">
      <c r="A4" s="3">
        <v>1</v>
      </c>
      <c r="B4" s="3" t="s">
        <v>40</v>
      </c>
      <c r="C4" s="3" t="s">
        <v>0</v>
      </c>
      <c r="D4" s="3">
        <v>103</v>
      </c>
      <c r="E4" s="6"/>
      <c r="F4" s="3"/>
      <c r="G4" s="3"/>
      <c r="H4" t="s">
        <v>56</v>
      </c>
    </row>
    <row r="5" spans="1:8" x14ac:dyDescent="0.85">
      <c r="A5" s="3">
        <v>2</v>
      </c>
      <c r="B5" s="3" t="s">
        <v>41</v>
      </c>
      <c r="C5" s="3" t="s">
        <v>1</v>
      </c>
      <c r="D5" s="5" t="s">
        <v>6</v>
      </c>
      <c r="E5" s="6"/>
      <c r="F5" s="3"/>
      <c r="G5" s="3"/>
      <c r="H5" t="s">
        <v>58</v>
      </c>
    </row>
    <row r="6" spans="1:8" x14ac:dyDescent="0.85">
      <c r="A6" s="3">
        <v>3</v>
      </c>
      <c r="B6" s="3" t="s">
        <v>42</v>
      </c>
      <c r="C6" s="3" t="s">
        <v>0</v>
      </c>
      <c r="D6" s="3">
        <v>109</v>
      </c>
      <c r="E6" s="6"/>
      <c r="F6" s="3"/>
      <c r="G6" s="3"/>
      <c r="H6" t="s">
        <v>60</v>
      </c>
    </row>
    <row r="7" spans="1:8" x14ac:dyDescent="0.85">
      <c r="A7" s="3">
        <v>4</v>
      </c>
      <c r="B7" s="3" t="s">
        <v>43</v>
      </c>
      <c r="C7" s="3" t="s">
        <v>0</v>
      </c>
      <c r="D7" s="3">
        <v>105</v>
      </c>
      <c r="E7" s="6"/>
      <c r="F7" s="6"/>
      <c r="G7" s="6"/>
      <c r="H7" t="s">
        <v>62</v>
      </c>
    </row>
    <row r="8" spans="1:8" x14ac:dyDescent="0.85">
      <c r="A8" s="3">
        <v>5</v>
      </c>
      <c r="B8" s="3" t="s">
        <v>44</v>
      </c>
      <c r="C8" s="3" t="s">
        <v>15</v>
      </c>
      <c r="D8" s="3">
        <v>78</v>
      </c>
      <c r="E8" s="6"/>
      <c r="F8" s="3"/>
      <c r="G8" s="3"/>
      <c r="H8" t="s">
        <v>64</v>
      </c>
    </row>
    <row r="9" spans="1:8" x14ac:dyDescent="0.85">
      <c r="A9" s="3">
        <v>6</v>
      </c>
      <c r="B9" s="3" t="s">
        <v>45</v>
      </c>
      <c r="C9" s="3" t="s">
        <v>46</v>
      </c>
      <c r="D9" s="5" t="s">
        <v>47</v>
      </c>
      <c r="E9" s="6"/>
      <c r="F9" s="3"/>
      <c r="G9" s="3"/>
      <c r="H9" t="s">
        <v>66</v>
      </c>
    </row>
    <row r="10" spans="1:8" x14ac:dyDescent="0.85">
      <c r="A10" s="3">
        <v>7</v>
      </c>
      <c r="B10" s="3" t="s">
        <v>48</v>
      </c>
      <c r="C10" s="3" t="s">
        <v>0</v>
      </c>
      <c r="D10" s="3">
        <v>101</v>
      </c>
      <c r="E10" s="6"/>
      <c r="F10" s="3"/>
      <c r="G10" s="3"/>
      <c r="H10" t="s">
        <v>68</v>
      </c>
    </row>
    <row r="11" spans="1:8" x14ac:dyDescent="0.85">
      <c r="A11" s="3">
        <v>8</v>
      </c>
      <c r="B11" s="3" t="s">
        <v>49</v>
      </c>
      <c r="C11" s="3" t="s">
        <v>2</v>
      </c>
      <c r="D11" s="5" t="s">
        <v>9</v>
      </c>
      <c r="E11" s="6"/>
      <c r="F11" s="3"/>
      <c r="G11" s="3"/>
      <c r="H11" t="s">
        <v>70</v>
      </c>
    </row>
    <row r="12" spans="1:8" x14ac:dyDescent="0.85">
      <c r="A12" s="3">
        <v>9</v>
      </c>
      <c r="B12" s="3" t="s">
        <v>50</v>
      </c>
      <c r="C12" s="3" t="s">
        <v>25</v>
      </c>
      <c r="D12" s="5" t="s">
        <v>30</v>
      </c>
      <c r="E12" s="6"/>
      <c r="F12" s="3"/>
      <c r="G12" s="3"/>
      <c r="H12" t="s">
        <v>72</v>
      </c>
    </row>
    <row r="13" spans="1:8" x14ac:dyDescent="0.85">
      <c r="A13" s="3">
        <v>10</v>
      </c>
      <c r="B13" s="3" t="s">
        <v>51</v>
      </c>
      <c r="C13" s="3" t="s">
        <v>52</v>
      </c>
      <c r="D13" s="5" t="s">
        <v>53</v>
      </c>
      <c r="E13" s="6"/>
      <c r="F13" s="3"/>
      <c r="G13" s="3"/>
      <c r="H13" t="s">
        <v>74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5259-801C-4917-81DE-1880C37C7DDC}">
  <dimension ref="A1:H13"/>
  <sheetViews>
    <sheetView workbookViewId="0"/>
  </sheetViews>
  <sheetFormatPr defaultRowHeight="29" x14ac:dyDescent="0.85"/>
  <cols>
    <col min="1" max="1" width="5.546875" customWidth="1"/>
    <col min="2" max="2" width="66.546875" customWidth="1"/>
    <col min="3" max="3" width="14.546875" customWidth="1"/>
    <col min="4" max="4" width="10.546875" customWidth="1"/>
    <col min="5" max="7" width="11.546875" customWidth="1"/>
    <col min="8" max="8" width="80.546875" customWidth="1"/>
  </cols>
  <sheetData>
    <row r="1" spans="1:8" x14ac:dyDescent="0.85">
      <c r="A1" s="1" t="s">
        <v>54</v>
      </c>
    </row>
    <row r="3" spans="1:8" x14ac:dyDescent="0.8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1" t="s">
        <v>75</v>
      </c>
    </row>
    <row r="4" spans="1:8" x14ac:dyDescent="0.85">
      <c r="A4" s="3">
        <v>1</v>
      </c>
      <c r="B4" s="3" t="s">
        <v>40</v>
      </c>
      <c r="C4" s="3" t="s">
        <v>0</v>
      </c>
      <c r="D4" s="3">
        <v>103</v>
      </c>
      <c r="E4" s="3" t="str">
        <f>_xlfn.XLOOKUP(D4,商品!$A$2:$A$9,商品!$B$2:$B$9)</f>
        <v>ぶどう</v>
      </c>
      <c r="F4" s="3"/>
      <c r="G4" s="3"/>
      <c r="H4" s="7" t="s">
        <v>55</v>
      </c>
    </row>
    <row r="5" spans="1:8" x14ac:dyDescent="0.85">
      <c r="A5" s="3">
        <v>2</v>
      </c>
      <c r="B5" s="3" t="s">
        <v>41</v>
      </c>
      <c r="C5" s="3" t="s">
        <v>1</v>
      </c>
      <c r="D5" s="5" t="s">
        <v>6</v>
      </c>
      <c r="E5" s="3">
        <f>_xlfn.XLOOKUP(D5,商品!$B$2:$B$9,商品!$A$2:$A$9)</f>
        <v>102</v>
      </c>
      <c r="F5" s="3"/>
      <c r="G5" s="3"/>
      <c r="H5" s="7" t="s">
        <v>57</v>
      </c>
    </row>
    <row r="6" spans="1:8" x14ac:dyDescent="0.85">
      <c r="A6" s="3">
        <v>3</v>
      </c>
      <c r="B6" s="3" t="s">
        <v>42</v>
      </c>
      <c r="C6" s="3" t="s">
        <v>0</v>
      </c>
      <c r="D6" s="3">
        <v>109</v>
      </c>
      <c r="E6" s="3" t="str">
        <f>_xlfn.XLOOKUP(D6,商品!$A$2:$A$9,商品!$B$2:$B$9,"未登録")</f>
        <v>未登録</v>
      </c>
      <c r="F6" s="3"/>
      <c r="G6" s="3"/>
      <c r="H6" s="7" t="s">
        <v>59</v>
      </c>
    </row>
    <row r="7" spans="1:8" x14ac:dyDescent="0.85">
      <c r="A7" s="3">
        <v>4</v>
      </c>
      <c r="B7" s="3" t="s">
        <v>43</v>
      </c>
      <c r="C7" s="3" t="s">
        <v>0</v>
      </c>
      <c r="D7" s="3">
        <v>105</v>
      </c>
      <c r="E7" s="3" t="str" cm="1">
        <f t="array" ref="E7:G7">_xlfn.XLOOKUP(D7,商品!$A$2:$A$9,商品!$B$2:$D$9)</f>
        <v>トマト</v>
      </c>
      <c r="F7" s="3" t="str">
        <v>野菜</v>
      </c>
      <c r="G7" s="3">
        <v>150</v>
      </c>
      <c r="H7" s="7" t="s">
        <v>61</v>
      </c>
    </row>
    <row r="8" spans="1:8" x14ac:dyDescent="0.85">
      <c r="A8" s="3">
        <v>5</v>
      </c>
      <c r="B8" s="3" t="s">
        <v>44</v>
      </c>
      <c r="C8" s="3" t="s">
        <v>15</v>
      </c>
      <c r="D8" s="3">
        <v>78</v>
      </c>
      <c r="E8" s="3" t="str">
        <f>_xlfn.XLOOKUP(D8,評価表!$A$2:$A$6,評価表!$B$2:$B$6,,-1)</f>
        <v>B</v>
      </c>
      <c r="F8" s="3"/>
      <c r="G8" s="3"/>
      <c r="H8" s="7" t="s">
        <v>63</v>
      </c>
    </row>
    <row r="9" spans="1:8" x14ac:dyDescent="0.85">
      <c r="A9" s="3">
        <v>6</v>
      </c>
      <c r="B9" s="3" t="s">
        <v>45</v>
      </c>
      <c r="C9" s="3" t="s">
        <v>46</v>
      </c>
      <c r="D9" s="5" t="s">
        <v>47</v>
      </c>
      <c r="E9" s="3">
        <f>_xlfn.XLOOKUP(D9,商品!$B$2:$B$9,商品!$D$2:$D$9,,2)</f>
        <v>450</v>
      </c>
      <c r="F9" s="3"/>
      <c r="G9" s="3"/>
      <c r="H9" s="7" t="s">
        <v>65</v>
      </c>
    </row>
    <row r="10" spans="1:8" x14ac:dyDescent="0.85">
      <c r="A10" s="3">
        <v>7</v>
      </c>
      <c r="B10" s="3" t="s">
        <v>48</v>
      </c>
      <c r="C10" s="3" t="s">
        <v>0</v>
      </c>
      <c r="D10" s="3">
        <v>101</v>
      </c>
      <c r="E10" s="4">
        <f>_xlfn.XLOOKUP(D10,売上!$B$2:$B$7,売上!$A$2:$A$7,,0,-1)</f>
        <v>46300</v>
      </c>
      <c r="F10" s="3"/>
      <c r="G10" s="3"/>
      <c r="H10" s="7" t="s">
        <v>67</v>
      </c>
    </row>
    <row r="11" spans="1:8" x14ac:dyDescent="0.85">
      <c r="A11" s="3">
        <v>8</v>
      </c>
      <c r="B11" s="3" t="s">
        <v>49</v>
      </c>
      <c r="C11" s="3" t="s">
        <v>2</v>
      </c>
      <c r="D11" s="5" t="s">
        <v>9</v>
      </c>
      <c r="E11" s="3" t="str" cm="1">
        <f t="array" ref="E11">_xlfn.XLOOKUP(1,(商品!$C$2:$C$9=D11)*(商品!$D$2:$D$9&gt;=150),商品!$B$2:$B$9)</f>
        <v>キャベツ</v>
      </c>
      <c r="F11" s="3"/>
      <c r="G11" s="3"/>
      <c r="H11" s="7" t="s">
        <v>69</v>
      </c>
    </row>
    <row r="12" spans="1:8" x14ac:dyDescent="0.85">
      <c r="A12" s="3">
        <v>9</v>
      </c>
      <c r="B12" s="3" t="s">
        <v>50</v>
      </c>
      <c r="C12" s="3" t="s">
        <v>25</v>
      </c>
      <c r="D12" s="5" t="s">
        <v>30</v>
      </c>
      <c r="E12" s="3" cm="1">
        <f t="array" ref="E12">_xlfn.XLOOKUP("5月",店舗別!$B$1:$D$1,_xlfn.XLOOKUP(D12,店舗別!$A$2:$A$4,店舗別!$B$2:$D$4))</f>
        <v>950</v>
      </c>
      <c r="F12" s="3"/>
      <c r="G12" s="3"/>
      <c r="H12" s="7" t="s">
        <v>71</v>
      </c>
    </row>
    <row r="13" spans="1:8" x14ac:dyDescent="0.85">
      <c r="A13" s="3">
        <v>10</v>
      </c>
      <c r="B13" s="3" t="s">
        <v>51</v>
      </c>
      <c r="C13" s="3" t="s">
        <v>52</v>
      </c>
      <c r="D13" s="5" t="s">
        <v>53</v>
      </c>
      <c r="E13" s="3" t="str">
        <f>_xlfn.XLOOKUP(VALUE(D13),商品!$A$2:$A$9,商品!$B$2:$B$9)</f>
        <v>キャベツ</v>
      </c>
      <c r="F13" s="3"/>
      <c r="G13" s="3"/>
      <c r="H13" s="7" t="s">
        <v>73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B3E3-0B8C-4B0F-93D8-6DC81718217B}">
  <dimension ref="A1:D9"/>
  <sheetViews>
    <sheetView workbookViewId="0"/>
  </sheetViews>
  <sheetFormatPr defaultRowHeight="29" x14ac:dyDescent="0.85"/>
  <cols>
    <col min="1" max="4" width="10.546875" customWidth="1"/>
  </cols>
  <sheetData>
    <row r="1" spans="1:4" x14ac:dyDescent="0.8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85">
      <c r="A2" s="3">
        <v>101</v>
      </c>
      <c r="B2" s="3" t="s">
        <v>4</v>
      </c>
      <c r="C2" s="3" t="s">
        <v>5</v>
      </c>
      <c r="D2" s="3">
        <v>120</v>
      </c>
    </row>
    <row r="3" spans="1:4" x14ac:dyDescent="0.85">
      <c r="A3" s="3">
        <v>102</v>
      </c>
      <c r="B3" s="3" t="s">
        <v>6</v>
      </c>
      <c r="C3" s="3" t="s">
        <v>5</v>
      </c>
      <c r="D3" s="3">
        <v>80</v>
      </c>
    </row>
    <row r="4" spans="1:4" x14ac:dyDescent="0.85">
      <c r="A4" s="3">
        <v>103</v>
      </c>
      <c r="B4" s="3" t="s">
        <v>7</v>
      </c>
      <c r="C4" s="3" t="s">
        <v>5</v>
      </c>
      <c r="D4" s="3">
        <v>450</v>
      </c>
    </row>
    <row r="5" spans="1:4" x14ac:dyDescent="0.85">
      <c r="A5" s="3">
        <v>104</v>
      </c>
      <c r="B5" s="3" t="s">
        <v>8</v>
      </c>
      <c r="C5" s="3" t="s">
        <v>9</v>
      </c>
      <c r="D5" s="3">
        <v>180</v>
      </c>
    </row>
    <row r="6" spans="1:4" x14ac:dyDescent="0.85">
      <c r="A6" s="3">
        <v>105</v>
      </c>
      <c r="B6" s="3" t="s">
        <v>10</v>
      </c>
      <c r="C6" s="3" t="s">
        <v>9</v>
      </c>
      <c r="D6" s="3">
        <v>150</v>
      </c>
    </row>
    <row r="7" spans="1:4" x14ac:dyDescent="0.85">
      <c r="A7" s="3">
        <v>106</v>
      </c>
      <c r="B7" s="3" t="s">
        <v>11</v>
      </c>
      <c r="C7" s="3" t="s">
        <v>9</v>
      </c>
      <c r="D7" s="3">
        <v>60</v>
      </c>
    </row>
    <row r="8" spans="1:4" x14ac:dyDescent="0.85">
      <c r="A8" s="3">
        <v>107</v>
      </c>
      <c r="B8" s="3" t="s">
        <v>12</v>
      </c>
      <c r="C8" s="3" t="s">
        <v>13</v>
      </c>
      <c r="D8" s="3">
        <v>210</v>
      </c>
    </row>
    <row r="9" spans="1:4" x14ac:dyDescent="0.85">
      <c r="A9" s="3">
        <v>108</v>
      </c>
      <c r="B9" s="3" t="s">
        <v>14</v>
      </c>
      <c r="C9" s="3" t="s">
        <v>13</v>
      </c>
      <c r="D9" s="3">
        <v>130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8CD0-EB6B-4618-85A2-C9EF9F5C9EB5}">
  <dimension ref="A1:D6"/>
  <sheetViews>
    <sheetView workbookViewId="0"/>
  </sheetViews>
  <sheetFormatPr defaultRowHeight="29" x14ac:dyDescent="0.85"/>
  <sheetData>
    <row r="1" spans="1:4" x14ac:dyDescent="0.85">
      <c r="A1" s="2" t="s">
        <v>15</v>
      </c>
      <c r="B1" s="2" t="s">
        <v>16</v>
      </c>
      <c r="D1" t="s">
        <v>22</v>
      </c>
    </row>
    <row r="2" spans="1:4" x14ac:dyDescent="0.85">
      <c r="A2" s="3">
        <v>0</v>
      </c>
      <c r="B2" s="3" t="s">
        <v>17</v>
      </c>
    </row>
    <row r="3" spans="1:4" x14ac:dyDescent="0.85">
      <c r="A3" s="3">
        <v>60</v>
      </c>
      <c r="B3" s="3" t="s">
        <v>18</v>
      </c>
    </row>
    <row r="4" spans="1:4" x14ac:dyDescent="0.85">
      <c r="A4" s="3">
        <v>70</v>
      </c>
      <c r="B4" s="3" t="s">
        <v>19</v>
      </c>
    </row>
    <row r="5" spans="1:4" x14ac:dyDescent="0.85">
      <c r="A5" s="3">
        <v>80</v>
      </c>
      <c r="B5" s="3" t="s">
        <v>20</v>
      </c>
    </row>
    <row r="6" spans="1:4" x14ac:dyDescent="0.85">
      <c r="A6" s="3">
        <v>90</v>
      </c>
      <c r="B6" s="3" t="s">
        <v>21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D28E-5A5C-434F-8722-4C0A15102F20}">
  <dimension ref="A1:C7"/>
  <sheetViews>
    <sheetView workbookViewId="0"/>
  </sheetViews>
  <sheetFormatPr defaultRowHeight="29" x14ac:dyDescent="0.85"/>
  <cols>
    <col min="1" max="1" width="12.546875" customWidth="1"/>
  </cols>
  <sheetData>
    <row r="1" spans="1:3" x14ac:dyDescent="0.85">
      <c r="A1" s="2" t="s">
        <v>23</v>
      </c>
      <c r="B1" s="2" t="s">
        <v>0</v>
      </c>
      <c r="C1" s="2" t="s">
        <v>24</v>
      </c>
    </row>
    <row r="2" spans="1:3" x14ac:dyDescent="0.85">
      <c r="A2" s="4">
        <v>46296</v>
      </c>
      <c r="B2" s="3">
        <v>101</v>
      </c>
      <c r="C2" s="3">
        <v>3</v>
      </c>
    </row>
    <row r="3" spans="1:3" x14ac:dyDescent="0.85">
      <c r="A3" s="4">
        <v>46297</v>
      </c>
      <c r="B3" s="3">
        <v>103</v>
      </c>
      <c r="C3" s="3">
        <v>1</v>
      </c>
    </row>
    <row r="4" spans="1:3" x14ac:dyDescent="0.85">
      <c r="A4" s="4">
        <v>46298</v>
      </c>
      <c r="B4" s="3">
        <v>101</v>
      </c>
      <c r="C4" s="3">
        <v>5</v>
      </c>
    </row>
    <row r="5" spans="1:3" x14ac:dyDescent="0.85">
      <c r="A5" s="4">
        <v>46299</v>
      </c>
      <c r="B5" s="3">
        <v>105</v>
      </c>
      <c r="C5" s="3">
        <v>2</v>
      </c>
    </row>
    <row r="6" spans="1:3" x14ac:dyDescent="0.85">
      <c r="A6" s="4">
        <v>46300</v>
      </c>
      <c r="B6" s="3">
        <v>101</v>
      </c>
      <c r="C6" s="3">
        <v>4</v>
      </c>
    </row>
    <row r="7" spans="1:3" x14ac:dyDescent="0.85">
      <c r="A7" s="4">
        <v>46301</v>
      </c>
      <c r="B7" s="3">
        <v>102</v>
      </c>
      <c r="C7" s="3">
        <v>6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6F9F-C40F-45D6-BF19-D364742CCC90}">
  <dimension ref="A1:D4"/>
  <sheetViews>
    <sheetView workbookViewId="0"/>
  </sheetViews>
  <sheetFormatPr defaultRowHeight="29" x14ac:dyDescent="0.85"/>
  <cols>
    <col min="1" max="4" width="10.546875" customWidth="1"/>
  </cols>
  <sheetData>
    <row r="1" spans="1:4" x14ac:dyDescent="0.85">
      <c r="A1" s="2" t="s">
        <v>25</v>
      </c>
      <c r="B1" s="2" t="s">
        <v>26</v>
      </c>
      <c r="C1" s="2" t="s">
        <v>27</v>
      </c>
      <c r="D1" s="2" t="s">
        <v>28</v>
      </c>
    </row>
    <row r="2" spans="1:4" x14ac:dyDescent="0.85">
      <c r="A2" s="3" t="s">
        <v>29</v>
      </c>
      <c r="B2" s="3">
        <v>1200</v>
      </c>
      <c r="C2" s="3">
        <v>1350</v>
      </c>
      <c r="D2" s="3">
        <v>1500</v>
      </c>
    </row>
    <row r="3" spans="1:4" x14ac:dyDescent="0.85">
      <c r="A3" s="3" t="s">
        <v>30</v>
      </c>
      <c r="B3" s="3">
        <v>800</v>
      </c>
      <c r="C3" s="3">
        <v>950</v>
      </c>
      <c r="D3" s="3">
        <v>1020</v>
      </c>
    </row>
    <row r="4" spans="1:4" x14ac:dyDescent="0.85">
      <c r="A4" s="3" t="s">
        <v>31</v>
      </c>
      <c r="B4" s="3">
        <v>600</v>
      </c>
      <c r="C4" s="3">
        <v>700</v>
      </c>
      <c r="D4" s="3">
        <v>820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問題</vt:lpstr>
      <vt:lpstr>解答</vt:lpstr>
      <vt:lpstr>商品</vt:lpstr>
      <vt:lpstr>評価表</vt:lpstr>
      <vt:lpstr>売上</vt:lpstr>
      <vt:lpstr>店舗別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2026-10-24T05:15:14Z</dcterms:created>
  <dcterms:modified xsi:type="dcterms:W3CDTF">2026-10-24T05:15:15Z</dcterms:modified>
</cp:coreProperties>
</file>