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A3191214-1429-44C6-9290-FB3A547B09EA}" xr6:coauthVersionLast="47" xr6:coauthVersionMax="47" xr10:uidLastSave="{00000000-0000-0000-0000-000000000000}"/>
  <bookViews>
    <workbookView xWindow="-110" yWindow="-110" windowWidth="24220" windowHeight="15500" xr2:uid="{CA7C1CC5-C5CB-410C-A15B-F9A51645F3A0}"/>
  </bookViews>
  <sheets>
    <sheet name="問題" sheetId="1" r:id="rId1"/>
    <sheet name="解答" sheetId="4" r:id="rId2"/>
    <sheet name="商品" sheetId="2" r:id="rId3"/>
    <sheet name="評価表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2" i="4" l="1"/>
  <c r="E11" i="4"/>
  <c r="E10" i="4"/>
  <c r="E9" i="4"/>
  <c r="E8" i="4"/>
  <c r="E7" i="4"/>
  <c r="E6" i="4"/>
  <c r="E5" i="4"/>
  <c r="E4" i="4"/>
</calcChain>
</file>

<file path=xl/sharedStrings.xml><?xml version="1.0" encoding="utf-8"?>
<sst xmlns="http://schemas.openxmlformats.org/spreadsheetml/2006/main" count="100" uniqueCount="63">
  <si>
    <t>コード</t>
  </si>
  <si>
    <t>商品名</t>
  </si>
  <si>
    <t>分類</t>
  </si>
  <si>
    <t>単価</t>
  </si>
  <si>
    <t>りんご</t>
  </si>
  <si>
    <t>果物</t>
  </si>
  <si>
    <t>みかん</t>
  </si>
  <si>
    <t>ぶどう</t>
  </si>
  <si>
    <t>キャベツ</t>
  </si>
  <si>
    <t>野菜</t>
  </si>
  <si>
    <t>トマト</t>
  </si>
  <si>
    <t>にんじん</t>
  </si>
  <si>
    <t>牛乳</t>
  </si>
  <si>
    <t>飲料</t>
  </si>
  <si>
    <t>お茶</t>
  </si>
  <si>
    <t>点数</t>
  </si>
  <si>
    <t>評価</t>
  </si>
  <si>
    <t>D</t>
  </si>
  <si>
    <t>C</t>
  </si>
  <si>
    <t>B</t>
  </si>
  <si>
    <t>A</t>
  </si>
  <si>
    <t>S</t>
  </si>
  <si>
    <t>0点以上はD、60点以上はC、70点以上はB、80点以上はA、90点以上はS</t>
  </si>
  <si>
    <t>VLOOKUP 練習問題（黄色のセルに式を入れてください）</t>
  </si>
  <si>
    <t>No.</t>
  </si>
  <si>
    <t>問題</t>
  </si>
  <si>
    <t>入力値の見出し</t>
  </si>
  <si>
    <t>入力値</t>
  </si>
  <si>
    <t>答え</t>
  </si>
  <si>
    <t>コード 103 の商品名を出してください。</t>
  </si>
  <si>
    <t>コード 105 の単価を出してください。</t>
  </si>
  <si>
    <t>コード 107 を 3 個買ったときの金額を出してください。</t>
  </si>
  <si>
    <t>コード 109 は登録がありません。「未登録」と表示してください。</t>
  </si>
  <si>
    <t>コードが空欄のときは何も表示しないようにしてください。</t>
  </si>
  <si>
    <t>点数 78 点の評価（評価表）を出してください。</t>
  </si>
  <si>
    <t>コード 102 の「分類」を、見出しの名前から列を探して出してください。</t>
  </si>
  <si>
    <t>名前が「ぶ」で始まる商品の単価を出してください。</t>
  </si>
  <si>
    <t>探す文字</t>
  </si>
  <si>
    <t>ぶ*</t>
  </si>
  <si>
    <t>コードが文字の「104」で入っています。商品名を出してください。</t>
  </si>
  <si>
    <t>コード（文字）</t>
  </si>
  <si>
    <t>104</t>
  </si>
  <si>
    <t>VLOOKUP 練習問題の解答</t>
  </si>
  <si>
    <t>=VLOOKUP(D4,商品!$A$2:$D$9,2,FALSE)</t>
  </si>
  <si>
    <t>ヒント：商品名は範囲の2列目です。</t>
  </si>
  <si>
    <t>=VLOOKUP(D5,商品!$A$2:$D$9,4,FALSE)</t>
  </si>
  <si>
    <t>ヒント：単価は範囲の4列目です。</t>
  </si>
  <si>
    <t>=VLOOKUP(D6,商品!$A$2:$D$9,4,FALSE)*3</t>
  </si>
  <si>
    <t>ヒント：単価を出してから、個数を掛けます。</t>
  </si>
  <si>
    <t>=IFERROR(VLOOKUP(D7,商品!$A$2:$D$9,2,FALSE),"未登録")</t>
  </si>
  <si>
    <t>ヒント：見つからないときの #N/A を IFERROR で置き換えます。</t>
  </si>
  <si>
    <t>=IF(D8="","",VLOOKUP(D8,商品!$A$2:$D$9,2,FALSE))</t>
  </si>
  <si>
    <t>ヒント：先に IF で空欄かどうかを確かめます。</t>
  </si>
  <si>
    <t>=VLOOKUP(D9,評価表!$A$2:$B$6,2,TRUE)</t>
  </si>
  <si>
    <t>ヒント：「以上〜未満」の表引きは、4つ目の引数を TRUE にします。</t>
  </si>
  <si>
    <t>=VLOOKUP(D10,商品!$A$2:$D$9,MATCH("分類",商品!$A$1:$D$1,0),FALSE)</t>
  </si>
  <si>
    <t>ヒント：列番号を MATCH で求めます。</t>
  </si>
  <si>
    <t>=VLOOKUP(D11,商品!$B$2:$D$9,3,FALSE)</t>
  </si>
  <si>
    <t>ヒント：「*」は何文字でもよい記号です。範囲は商品名の列から始めます。</t>
  </si>
  <si>
    <t>=VLOOKUP(VALUE(D12),商品!$A$2:$D$9,2,FALSE)</t>
  </si>
  <si>
    <t>ヒント：文字の「104」と数値の 104 は別物です。VALUE で数値にします。</t>
  </si>
  <si>
    <t>式</t>
  </si>
  <si>
    <t>ヒント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</si>
</sst>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0" fontId="0" fillId="0" borderId="0" xfId="0" quotePrefix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F27C3-13DD-4785-A363-DC38234DFAC4}">
  <dimension ref="A1:F12"/>
  <sheetViews>
    <sheetView tabSelected="1" workbookViewId="0">
      <selection activeCell="E4" sqref="E4"/>
    </sheetView>
  </sheetViews>
  <sheetFormatPr defaultRowHeight="29" x14ac:dyDescent="0.85"/>
  <cols>
    <col min="1" max="1" width="5.546875" customWidth="1"/>
    <col min="2" max="2" width="62.546875" customWidth="1"/>
    <col min="3" max="3" width="14.546875" customWidth="1"/>
    <col min="4" max="4" width="10.546875" customWidth="1"/>
    <col min="5" max="5" width="14.546875" customWidth="1"/>
    <col min="6" max="6" width="60.546875" customWidth="1"/>
  </cols>
  <sheetData>
    <row r="1" spans="1:6" x14ac:dyDescent="0.85">
      <c r="A1" s="1" t="s">
        <v>23</v>
      </c>
    </row>
    <row r="3" spans="1:6" x14ac:dyDescent="0.8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1" t="s">
        <v>62</v>
      </c>
    </row>
    <row r="4" spans="1:6" x14ac:dyDescent="0.85">
      <c r="A4" s="3">
        <v>1</v>
      </c>
      <c r="B4" s="3" t="s">
        <v>29</v>
      </c>
      <c r="C4" s="3" t="s">
        <v>0</v>
      </c>
      <c r="D4" s="3">
        <v>103</v>
      </c>
      <c r="E4" s="5"/>
      <c r="F4" t="s">
        <v>44</v>
      </c>
    </row>
    <row r="5" spans="1:6" x14ac:dyDescent="0.85">
      <c r="A5" s="3">
        <v>2</v>
      </c>
      <c r="B5" s="3" t="s">
        <v>30</v>
      </c>
      <c r="C5" s="3" t="s">
        <v>0</v>
      </c>
      <c r="D5" s="3">
        <v>105</v>
      </c>
      <c r="E5" s="5"/>
      <c r="F5" t="s">
        <v>46</v>
      </c>
    </row>
    <row r="6" spans="1:6" x14ac:dyDescent="0.85">
      <c r="A6" s="3">
        <v>3</v>
      </c>
      <c r="B6" s="3" t="s">
        <v>31</v>
      </c>
      <c r="C6" s="3" t="s">
        <v>0</v>
      </c>
      <c r="D6" s="3">
        <v>107</v>
      </c>
      <c r="E6" s="5"/>
      <c r="F6" t="s">
        <v>48</v>
      </c>
    </row>
    <row r="7" spans="1:6" x14ac:dyDescent="0.85">
      <c r="A7" s="3">
        <v>4</v>
      </c>
      <c r="B7" s="3" t="s">
        <v>32</v>
      </c>
      <c r="C7" s="3" t="s">
        <v>0</v>
      </c>
      <c r="D7" s="3">
        <v>109</v>
      </c>
      <c r="E7" s="5"/>
      <c r="F7" t="s">
        <v>50</v>
      </c>
    </row>
    <row r="8" spans="1:6" x14ac:dyDescent="0.85">
      <c r="A8" s="3">
        <v>5</v>
      </c>
      <c r="B8" s="3" t="s">
        <v>33</v>
      </c>
      <c r="C8" s="3" t="s">
        <v>0</v>
      </c>
      <c r="D8" s="3"/>
      <c r="E8" s="5"/>
      <c r="F8" t="s">
        <v>52</v>
      </c>
    </row>
    <row r="9" spans="1:6" x14ac:dyDescent="0.85">
      <c r="A9" s="3">
        <v>6</v>
      </c>
      <c r="B9" s="3" t="s">
        <v>34</v>
      </c>
      <c r="C9" s="3" t="s">
        <v>15</v>
      </c>
      <c r="D9" s="3">
        <v>78</v>
      </c>
      <c r="E9" s="5"/>
      <c r="F9" t="s">
        <v>54</v>
      </c>
    </row>
    <row r="10" spans="1:6" x14ac:dyDescent="0.85">
      <c r="A10" s="3">
        <v>7</v>
      </c>
      <c r="B10" s="3" t="s">
        <v>35</v>
      </c>
      <c r="C10" s="3" t="s">
        <v>0</v>
      </c>
      <c r="D10" s="3">
        <v>102</v>
      </c>
      <c r="E10" s="5"/>
      <c r="F10" t="s">
        <v>56</v>
      </c>
    </row>
    <row r="11" spans="1:6" x14ac:dyDescent="0.85">
      <c r="A11" s="3">
        <v>8</v>
      </c>
      <c r="B11" s="3" t="s">
        <v>36</v>
      </c>
      <c r="C11" s="3" t="s">
        <v>37</v>
      </c>
      <c r="D11" s="4" t="s">
        <v>38</v>
      </c>
      <c r="E11" s="5"/>
      <c r="F11" t="s">
        <v>58</v>
      </c>
    </row>
    <row r="12" spans="1:6" x14ac:dyDescent="0.85">
      <c r="A12" s="3">
        <v>9</v>
      </c>
      <c r="B12" s="3" t="s">
        <v>39</v>
      </c>
      <c r="C12" s="3" t="s">
        <v>40</v>
      </c>
      <c r="D12" s="4" t="s">
        <v>41</v>
      </c>
      <c r="E12" s="5"/>
      <c r="F12" t="s">
        <v>60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50260-13B4-4F91-ADD1-A92B66FD5254}">
  <dimension ref="A1:F12"/>
  <sheetViews>
    <sheetView workbookViewId="0"/>
  </sheetViews>
  <sheetFormatPr defaultRowHeight="29" x14ac:dyDescent="0.85"/>
  <cols>
    <col min="1" max="1" width="5.546875" customWidth="1"/>
    <col min="2" max="2" width="62.546875" customWidth="1"/>
    <col min="3" max="3" width="14.546875" customWidth="1"/>
    <col min="4" max="4" width="10.546875" customWidth="1"/>
    <col min="5" max="5" width="14.546875" customWidth="1"/>
    <col min="6" max="6" width="70.546875" customWidth="1"/>
  </cols>
  <sheetData>
    <row r="1" spans="1:6" x14ac:dyDescent="0.85">
      <c r="A1" s="1" t="s">
        <v>42</v>
      </c>
    </row>
    <row r="3" spans="1:6" x14ac:dyDescent="0.8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1" t="s">
        <v>61</v>
      </c>
    </row>
    <row r="4" spans="1:6" x14ac:dyDescent="0.85">
      <c r="A4" s="3">
        <v>1</v>
      </c>
      <c r="B4" s="3" t="s">
        <v>29</v>
      </c>
      <c r="C4" s="3" t="s">
        <v>0</v>
      </c>
      <c r="D4" s="3">
        <v>103</v>
      </c>
      <c r="E4" s="3" t="str">
        <f>VLOOKUP(D4,商品!$A$2:$D$9,2,FALSE)</f>
        <v>ぶどう</v>
      </c>
      <c r="F4" s="6" t="s">
        <v>43</v>
      </c>
    </row>
    <row r="5" spans="1:6" x14ac:dyDescent="0.85">
      <c r="A5" s="3">
        <v>2</v>
      </c>
      <c r="B5" s="3" t="s">
        <v>30</v>
      </c>
      <c r="C5" s="3" t="s">
        <v>0</v>
      </c>
      <c r="D5" s="3">
        <v>105</v>
      </c>
      <c r="E5" s="3">
        <f>VLOOKUP(D5,商品!$A$2:$D$9,4,FALSE)</f>
        <v>150</v>
      </c>
      <c r="F5" s="6" t="s">
        <v>45</v>
      </c>
    </row>
    <row r="6" spans="1:6" x14ac:dyDescent="0.85">
      <c r="A6" s="3">
        <v>3</v>
      </c>
      <c r="B6" s="3" t="s">
        <v>31</v>
      </c>
      <c r="C6" s="3" t="s">
        <v>0</v>
      </c>
      <c r="D6" s="3">
        <v>107</v>
      </c>
      <c r="E6" s="3">
        <f>VLOOKUP(D6,商品!$A$2:$D$9,4,FALSE)*3</f>
        <v>630</v>
      </c>
      <c r="F6" s="6" t="s">
        <v>47</v>
      </c>
    </row>
    <row r="7" spans="1:6" x14ac:dyDescent="0.85">
      <c r="A7" s="3">
        <v>4</v>
      </c>
      <c r="B7" s="3" t="s">
        <v>32</v>
      </c>
      <c r="C7" s="3" t="s">
        <v>0</v>
      </c>
      <c r="D7" s="3">
        <v>109</v>
      </c>
      <c r="E7" s="3" t="str">
        <f>IFERROR(VLOOKUP(D7,商品!$A$2:$D$9,2,FALSE),"未登録")</f>
        <v>未登録</v>
      </c>
      <c r="F7" s="6" t="s">
        <v>49</v>
      </c>
    </row>
    <row r="8" spans="1:6" x14ac:dyDescent="0.85">
      <c r="A8" s="3">
        <v>5</v>
      </c>
      <c r="B8" s="3" t="s">
        <v>33</v>
      </c>
      <c r="C8" s="3" t="s">
        <v>0</v>
      </c>
      <c r="D8" s="3"/>
      <c r="E8" s="3" t="str">
        <f>IF(D8="","",VLOOKUP(D8,商品!$A$2:$D$9,2,FALSE))</f>
        <v/>
      </c>
      <c r="F8" s="6" t="s">
        <v>51</v>
      </c>
    </row>
    <row r="9" spans="1:6" x14ac:dyDescent="0.85">
      <c r="A9" s="3">
        <v>6</v>
      </c>
      <c r="B9" s="3" t="s">
        <v>34</v>
      </c>
      <c r="C9" s="3" t="s">
        <v>15</v>
      </c>
      <c r="D9" s="3">
        <v>78</v>
      </c>
      <c r="E9" s="3" t="str">
        <f>VLOOKUP(D9,評価表!$A$2:$B$6,2,TRUE)</f>
        <v>B</v>
      </c>
      <c r="F9" s="6" t="s">
        <v>53</v>
      </c>
    </row>
    <row r="10" spans="1:6" x14ac:dyDescent="0.85">
      <c r="A10" s="3">
        <v>7</v>
      </c>
      <c r="B10" s="3" t="s">
        <v>35</v>
      </c>
      <c r="C10" s="3" t="s">
        <v>0</v>
      </c>
      <c r="D10" s="3">
        <v>102</v>
      </c>
      <c r="E10" s="3" t="str">
        <f>VLOOKUP(D10,商品!$A$2:$D$9,MATCH("分類",商品!$A$1:$D$1,0),FALSE)</f>
        <v>果物</v>
      </c>
      <c r="F10" s="6" t="s">
        <v>55</v>
      </c>
    </row>
    <row r="11" spans="1:6" x14ac:dyDescent="0.85">
      <c r="A11" s="3">
        <v>8</v>
      </c>
      <c r="B11" s="3" t="s">
        <v>36</v>
      </c>
      <c r="C11" s="3" t="s">
        <v>37</v>
      </c>
      <c r="D11" s="4" t="s">
        <v>38</v>
      </c>
      <c r="E11" s="3">
        <f>VLOOKUP(D11,商品!$B$2:$D$9,3,FALSE)</f>
        <v>450</v>
      </c>
      <c r="F11" s="6" t="s">
        <v>57</v>
      </c>
    </row>
    <row r="12" spans="1:6" x14ac:dyDescent="0.85">
      <c r="A12" s="3">
        <v>9</v>
      </c>
      <c r="B12" s="3" t="s">
        <v>39</v>
      </c>
      <c r="C12" s="3" t="s">
        <v>40</v>
      </c>
      <c r="D12" s="4" t="s">
        <v>41</v>
      </c>
      <c r="E12" s="3" t="str">
        <f>VLOOKUP(VALUE(D12),商品!$A$2:$D$9,2,FALSE)</f>
        <v>キャベツ</v>
      </c>
      <c r="F12" s="6" t="s">
        <v>59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94DD-7F84-4E04-8A56-9F533D22615B}">
  <dimension ref="A1:D9"/>
  <sheetViews>
    <sheetView workbookViewId="0"/>
  </sheetViews>
  <sheetFormatPr defaultRowHeight="29" x14ac:dyDescent="0.85"/>
  <cols>
    <col min="1" max="4" width="10.546875" customWidth="1"/>
  </cols>
  <sheetData>
    <row r="1" spans="1:4" x14ac:dyDescent="0.8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85">
      <c r="A2" s="3">
        <v>101</v>
      </c>
      <c r="B2" s="3" t="s">
        <v>4</v>
      </c>
      <c r="C2" s="3" t="s">
        <v>5</v>
      </c>
      <c r="D2" s="3">
        <v>120</v>
      </c>
    </row>
    <row r="3" spans="1:4" x14ac:dyDescent="0.85">
      <c r="A3" s="3">
        <v>102</v>
      </c>
      <c r="B3" s="3" t="s">
        <v>6</v>
      </c>
      <c r="C3" s="3" t="s">
        <v>5</v>
      </c>
      <c r="D3" s="3">
        <v>80</v>
      </c>
    </row>
    <row r="4" spans="1:4" x14ac:dyDescent="0.85">
      <c r="A4" s="3">
        <v>103</v>
      </c>
      <c r="B4" s="3" t="s">
        <v>7</v>
      </c>
      <c r="C4" s="3" t="s">
        <v>5</v>
      </c>
      <c r="D4" s="3">
        <v>450</v>
      </c>
    </row>
    <row r="5" spans="1:4" x14ac:dyDescent="0.85">
      <c r="A5" s="3">
        <v>104</v>
      </c>
      <c r="B5" s="3" t="s">
        <v>8</v>
      </c>
      <c r="C5" s="3" t="s">
        <v>9</v>
      </c>
      <c r="D5" s="3">
        <v>180</v>
      </c>
    </row>
    <row r="6" spans="1:4" x14ac:dyDescent="0.85">
      <c r="A6" s="3">
        <v>105</v>
      </c>
      <c r="B6" s="3" t="s">
        <v>10</v>
      </c>
      <c r="C6" s="3" t="s">
        <v>9</v>
      </c>
      <c r="D6" s="3">
        <v>150</v>
      </c>
    </row>
    <row r="7" spans="1:4" x14ac:dyDescent="0.85">
      <c r="A7" s="3">
        <v>106</v>
      </c>
      <c r="B7" s="3" t="s">
        <v>11</v>
      </c>
      <c r="C7" s="3" t="s">
        <v>9</v>
      </c>
      <c r="D7" s="3">
        <v>60</v>
      </c>
    </row>
    <row r="8" spans="1:4" x14ac:dyDescent="0.85">
      <c r="A8" s="3">
        <v>107</v>
      </c>
      <c r="B8" s="3" t="s">
        <v>12</v>
      </c>
      <c r="C8" s="3" t="s">
        <v>13</v>
      </c>
      <c r="D8" s="3">
        <v>210</v>
      </c>
    </row>
    <row r="9" spans="1:4" x14ac:dyDescent="0.85">
      <c r="A9" s="3">
        <v>108</v>
      </c>
      <c r="B9" s="3" t="s">
        <v>14</v>
      </c>
      <c r="C9" s="3" t="s">
        <v>13</v>
      </c>
      <c r="D9" s="3">
        <v>130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00460-3A89-4089-BEFE-27AAEE279241}">
  <dimension ref="A1:D6"/>
  <sheetViews>
    <sheetView workbookViewId="0"/>
  </sheetViews>
  <sheetFormatPr defaultRowHeight="29" x14ac:dyDescent="0.85"/>
  <sheetData>
    <row r="1" spans="1:4" x14ac:dyDescent="0.85">
      <c r="A1" s="2" t="s">
        <v>15</v>
      </c>
      <c r="B1" s="2" t="s">
        <v>16</v>
      </c>
      <c r="D1" t="s">
        <v>22</v>
      </c>
    </row>
    <row r="2" spans="1:4" x14ac:dyDescent="0.85">
      <c r="A2" s="3">
        <v>0</v>
      </c>
      <c r="B2" s="3" t="s">
        <v>17</v>
      </c>
    </row>
    <row r="3" spans="1:4" x14ac:dyDescent="0.85">
      <c r="A3" s="3">
        <v>60</v>
      </c>
      <c r="B3" s="3" t="s">
        <v>18</v>
      </c>
    </row>
    <row r="4" spans="1:4" x14ac:dyDescent="0.85">
      <c r="A4" s="3">
        <v>70</v>
      </c>
      <c r="B4" s="3" t="s">
        <v>19</v>
      </c>
    </row>
    <row r="5" spans="1:4" x14ac:dyDescent="0.85">
      <c r="A5" s="3">
        <v>80</v>
      </c>
      <c r="B5" s="3" t="s">
        <v>20</v>
      </c>
    </row>
    <row r="6" spans="1:4" x14ac:dyDescent="0.85">
      <c r="A6" s="3">
        <v>90</v>
      </c>
      <c r="B6" s="3" t="s">
        <v>21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問題</vt:lpstr>
      <vt:lpstr>解答</vt:lpstr>
      <vt:lpstr>商品</vt:lpstr>
      <vt:lpstr>評価表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2026-10-24T02:17:38Z</dcterms:created>
  <dcterms:modified xsi:type="dcterms:W3CDTF">2026-10-24T02:17:39Z</dcterms:modified>
</cp:coreProperties>
</file>