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359D2298-29FF-42B9-ACDA-2498439EC8E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I5" i="1"/>
  <c r="B5" i="1"/>
  <c r="B4" i="1"/>
  <c r="B3" i="1"/>
  <c r="I4" i="1" s="1"/>
  <c r="C7" i="1" l="1"/>
  <c r="C6" i="1"/>
  <c r="C5" i="1"/>
  <c r="C4" i="1"/>
  <c r="I7" i="1"/>
  <c r="C3" i="1"/>
  <c r="E3" i="1" s="1"/>
  <c r="D3" i="1" l="1"/>
  <c r="I3" i="1"/>
  <c r="I6" i="1"/>
  <c r="D7" i="1"/>
  <c r="E7" i="1"/>
  <c r="D6" i="1"/>
  <c r="E6" i="1"/>
  <c r="D5" i="1"/>
  <c r="E5" i="1"/>
  <c r="D4" i="1"/>
  <c r="E4" i="1"/>
</calcChain>
</file>

<file path=xl/sharedStrings.xml><?xml version="1.0" encoding="utf-8"?>
<sst xmlns="http://schemas.openxmlformats.org/spreadsheetml/2006/main" count="18" uniqueCount="18">
  <si>
    <t>電話番号の練習</t>
  </si>
  <si>
    <t>元の番号</t>
  </si>
  <si>
    <t>ハイフンなし</t>
  </si>
  <si>
    <t>桁数</t>
  </si>
  <si>
    <t>ハイフン付き</t>
  </si>
  <si>
    <t>0を補う</t>
  </si>
  <si>
    <t>求めたいもの</t>
  </si>
  <si>
    <t>結果</t>
  </si>
  <si>
    <t>03-1234-5678</t>
  </si>
  <si>
    <t>携帯の番号の件数</t>
  </si>
  <si>
    <t>090-1234-5678</t>
  </si>
  <si>
    <t>先頭が090の件数</t>
  </si>
  <si>
    <t>06-9876-5432</t>
  </si>
  <si>
    <t>市外局番を取り出す</t>
  </si>
  <si>
    <t>045-123-4567</t>
  </si>
  <si>
    <t>10桁でないものを探す</t>
  </si>
  <si>
    <t>080-0000-1111</t>
  </si>
  <si>
    <t>番号の最後の4桁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</si>
</sst>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6" customWidth="1"/>
    <col min="2" max="2" width="14" customWidth="1"/>
    <col min="3" max="3" width="6" customWidth="1"/>
    <col min="4" max="4" width="16" customWidth="1"/>
    <col min="5" max="5" width="14" customWidth="1"/>
    <col min="6" max="7" width="2" customWidth="1"/>
    <col min="8" max="8" width="24" customWidth="1"/>
    <col min="9" max="9" width="8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x14ac:dyDescent="0.2">
      <c r="A3" t="s">
        <v>8</v>
      </c>
      <c r="B3" t="str">
        <f>SUBSTITUTE(A3,"-","")</f>
        <v>0312345678</v>
      </c>
      <c r="C3">
        <f>LEN(B3)</f>
        <v>10</v>
      </c>
      <c r="D3" t="str">
        <f>IF(C3=11,LEFT(B3,3)&amp;"-"&amp;MID(B3,4,4)&amp;"-"&amp;RIGHT(B3,4),LEFT(B3,2)&amp;"-"&amp;MID(B3,3,4)&amp;"-"&amp;RIGHT(B3,4))</f>
        <v>03-1234-5678</v>
      </c>
      <c r="E3" t="str">
        <f>TEXT(VALUE(B3),IF(C3=11,"00000000000","0000000000"))</f>
        <v>0312345678</v>
      </c>
      <c r="H3" t="s">
        <v>9</v>
      </c>
      <c r="I3">
        <f>COUNTIF(C3:C7,11)</f>
        <v>2</v>
      </c>
    </row>
    <row r="4" spans="1:9" x14ac:dyDescent="0.2">
      <c r="A4" t="s">
        <v>10</v>
      </c>
      <c r="B4" t="str">
        <f>SUBSTITUTE(A4,"-","")</f>
        <v>09012345678</v>
      </c>
      <c r="C4">
        <f>LEN(B4)</f>
        <v>11</v>
      </c>
      <c r="D4" t="str">
        <f>IF(C4=11,LEFT(B4,3)&amp;"-"&amp;MID(B4,4,4)&amp;"-"&amp;RIGHT(B4,4),LEFT(B4,2)&amp;"-"&amp;MID(B4,3,4)&amp;"-"&amp;RIGHT(B4,4))</f>
        <v>090-1234-5678</v>
      </c>
      <c r="E4" t="str">
        <f>TEXT(VALUE(B4),IF(C4=11,"00000000000","0000000000"))</f>
        <v>09012345678</v>
      </c>
      <c r="H4" t="s">
        <v>11</v>
      </c>
      <c r="I4">
        <f>COUNTIF(B3:B7,"090*")</f>
        <v>1</v>
      </c>
    </row>
    <row r="5" spans="1:9" x14ac:dyDescent="0.2">
      <c r="A5" t="s">
        <v>12</v>
      </c>
      <c r="B5" t="str">
        <f>SUBSTITUTE(A5,"-","")</f>
        <v>0698765432</v>
      </c>
      <c r="C5">
        <f>LEN(B5)</f>
        <v>10</v>
      </c>
      <c r="D5" t="str">
        <f>IF(C5=11,LEFT(B5,3)&amp;"-"&amp;MID(B5,4,4)&amp;"-"&amp;RIGHT(B5,4),LEFT(B5,2)&amp;"-"&amp;MID(B5,3,4)&amp;"-"&amp;RIGHT(B5,4))</f>
        <v>06-9876-5432</v>
      </c>
      <c r="E5" t="str">
        <f>TEXT(VALUE(B5),IF(C5=11,"00000000000","0000000000"))</f>
        <v>0698765432</v>
      </c>
      <c r="H5" t="s">
        <v>13</v>
      </c>
      <c r="I5" t="str">
        <f>LEFT(A3,FIND("-",A3)-1)</f>
        <v>03</v>
      </c>
    </row>
    <row r="6" spans="1:9" x14ac:dyDescent="0.2">
      <c r="A6" t="s">
        <v>14</v>
      </c>
      <c r="B6" t="str">
        <f>SUBSTITUTE(A6,"-","")</f>
        <v>0451234567</v>
      </c>
      <c r="C6">
        <f>LEN(B6)</f>
        <v>10</v>
      </c>
      <c r="D6" t="str">
        <f>IF(C6=11,LEFT(B6,3)&amp;"-"&amp;MID(B6,4,4)&amp;"-"&amp;RIGHT(B6,4),LEFT(B6,2)&amp;"-"&amp;MID(B6,3,4)&amp;"-"&amp;RIGHT(B6,4))</f>
        <v>04-5123-4567</v>
      </c>
      <c r="E6" t="str">
        <f>TEXT(VALUE(B6),IF(C6=11,"00000000000","0000000000"))</f>
        <v>0451234567</v>
      </c>
      <c r="H6" t="s">
        <v>15</v>
      </c>
      <c r="I6" t="str">
        <f>IF(C3=10,"OK","要確認")</f>
        <v>OK</v>
      </c>
    </row>
    <row r="7" spans="1:9" x14ac:dyDescent="0.2">
      <c r="A7" t="s">
        <v>16</v>
      </c>
      <c r="B7" t="str">
        <f>SUBSTITUTE(A7,"-","")</f>
        <v>08000001111</v>
      </c>
      <c r="C7">
        <f>LEN(B7)</f>
        <v>11</v>
      </c>
      <c r="D7" t="str">
        <f>IF(C7=11,LEFT(B7,3)&amp;"-"&amp;MID(B7,4,4)&amp;"-"&amp;RIGHT(B7,4),LEFT(B7,2)&amp;"-"&amp;MID(B7,3,4)&amp;"-"&amp;RIGHT(B7,4))</f>
        <v>080-0000-1111</v>
      </c>
      <c r="E7" t="str">
        <f>TEXT(VALUE(B7),IF(C7=11,"00000000000","0000000000"))</f>
        <v>08000001111</v>
      </c>
      <c r="H7" t="s">
        <v>17</v>
      </c>
      <c r="I7" t="str">
        <f>RIGHT(B3,4)</f>
        <v>5678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2026-10-11T22:11:06Z</dcterms:created>
  <dcterms:modified xsi:type="dcterms:W3CDTF">2026-10-11T22:11:16Z</dcterms:modified>
</cp:coreProperties>
</file>