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6130A90-F6B5-445B-88C1-16EC533FAEE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0" i="1"/>
  <c r="F10" i="1" s="1"/>
  <c r="E9" i="1"/>
  <c r="D9" i="1"/>
  <c r="C9" i="1"/>
  <c r="F9" i="1" s="1"/>
  <c r="E8" i="1"/>
  <c r="D8" i="1"/>
  <c r="C8" i="1"/>
  <c r="F8" i="1" s="1"/>
  <c r="E7" i="1"/>
  <c r="D7" i="1"/>
  <c r="C7" i="1"/>
  <c r="F7" i="1" s="1"/>
  <c r="I6" i="1"/>
  <c r="E6" i="1"/>
  <c r="D6" i="1"/>
  <c r="C6" i="1"/>
  <c r="F6" i="1" s="1"/>
  <c r="I5" i="1"/>
  <c r="E5" i="1"/>
  <c r="D5" i="1"/>
  <c r="C5" i="1"/>
  <c r="F5" i="1" s="1"/>
  <c r="I4" i="1"/>
  <c r="E4" i="1"/>
  <c r="D4" i="1"/>
  <c r="C4" i="1"/>
  <c r="I3" i="1"/>
  <c r="E3" i="1"/>
  <c r="D3" i="1"/>
  <c r="C3" i="1"/>
  <c r="F3" i="1" s="1"/>
  <c r="F4" i="1" l="1"/>
  <c r="I7" i="1"/>
</calcChain>
</file>

<file path=xl/sharedStrings.xml><?xml version="1.0" encoding="utf-8"?>
<sst xmlns="http://schemas.openxmlformats.org/spreadsheetml/2006/main" count="22" uniqueCount="22">
  <si>
    <t>偏差値の練習</t>
  </si>
  <si>
    <t>氏名</t>
  </si>
  <si>
    <t>得点</t>
  </si>
  <si>
    <t>偏差値</t>
  </si>
  <si>
    <t>STANDARDIZE</t>
  </si>
  <si>
    <t>順位</t>
  </si>
  <si>
    <t>判定</t>
  </si>
  <si>
    <t>求めたいもの</t>
  </si>
  <si>
    <t>結果</t>
  </si>
  <si>
    <t>梅</t>
  </si>
  <si>
    <t>平均点</t>
  </si>
  <si>
    <t>桜</t>
  </si>
  <si>
    <t>標準偏差（母集団）</t>
  </si>
  <si>
    <t>松</t>
  </si>
  <si>
    <t>標準偏差（標本）</t>
  </si>
  <si>
    <t>竹</t>
  </si>
  <si>
    <t>偏差値60以上の人数</t>
  </si>
  <si>
    <t>楓</t>
  </si>
  <si>
    <t>偏差値の平均</t>
  </si>
  <si>
    <t>菊</t>
  </si>
  <si>
    <t>蘭</t>
  </si>
  <si>
    <t>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</si>
</sst>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/>
  </sheetViews>
  <sheetFormatPr defaultRowHeight="13" x14ac:dyDescent="0.2"/>
  <cols>
    <col min="1" max="2" width="6" customWidth="1"/>
    <col min="3" max="3" width="8" customWidth="1"/>
    <col min="4" max="4" width="14" customWidth="1"/>
    <col min="5" max="5" width="6" customWidth="1"/>
    <col min="6" max="6" width="10" customWidth="1"/>
    <col min="7" max="7" width="2" customWidth="1"/>
    <col min="8" max="8" width="22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85</v>
      </c>
      <c r="C3">
        <f t="shared" ref="C3:C10" si="0">ROUND(50+10*(B3-AVERAGE($B$3:$B$10))/_xlfn.STDEV.P($B$3:$B$10),1)</f>
        <v>57.7</v>
      </c>
      <c r="D3">
        <f t="shared" ref="D3:D10" si="1">ROUND(STANDARDIZE(B3,AVERAGE($B$3:$B$10),_xlfn.STDEV.P($B$3:$B$10))*10+50,1)</f>
        <v>57.7</v>
      </c>
      <c r="E3">
        <f t="shared" ref="E3:E10" si="2">_xlfn.RANK.EQ(B3,$B$3:$B$10,0)</f>
        <v>3</v>
      </c>
      <c r="F3" t="str">
        <f t="shared" ref="F3:F10" si="3">IF(C3&gt;=60,"上位",IF(C3&gt;=40,"標準","要努力"))</f>
        <v>標準</v>
      </c>
      <c r="H3" t="s">
        <v>10</v>
      </c>
      <c r="I3">
        <f>AVERAGE(B3:B10)</f>
        <v>73.25</v>
      </c>
    </row>
    <row r="4" spans="1:9" x14ac:dyDescent="0.2">
      <c r="A4" t="s">
        <v>11</v>
      </c>
      <c r="B4">
        <v>72</v>
      </c>
      <c r="C4">
        <f t="shared" si="0"/>
        <v>49.2</v>
      </c>
      <c r="D4">
        <f t="shared" si="1"/>
        <v>49.2</v>
      </c>
      <c r="E4">
        <f t="shared" si="2"/>
        <v>5</v>
      </c>
      <c r="F4" t="str">
        <f t="shared" si="3"/>
        <v>標準</v>
      </c>
      <c r="H4" t="s">
        <v>12</v>
      </c>
      <c r="I4">
        <f>ROUND(_xlfn.STDEV.P(B3:B10),2)</f>
        <v>15.32</v>
      </c>
    </row>
    <row r="5" spans="1:9" x14ac:dyDescent="0.2">
      <c r="A5" t="s">
        <v>13</v>
      </c>
      <c r="B5">
        <v>58</v>
      </c>
      <c r="C5">
        <f t="shared" si="0"/>
        <v>40</v>
      </c>
      <c r="D5">
        <f t="shared" si="1"/>
        <v>40</v>
      </c>
      <c r="E5">
        <f t="shared" si="2"/>
        <v>7</v>
      </c>
      <c r="F5" t="str">
        <f t="shared" si="3"/>
        <v>標準</v>
      </c>
      <c r="H5" t="s">
        <v>14</v>
      </c>
      <c r="I5">
        <f>ROUND(_xlfn.STDEV.S(B3:B10),2)</f>
        <v>16.38</v>
      </c>
    </row>
    <row r="6" spans="1:9" x14ac:dyDescent="0.2">
      <c r="A6" t="s">
        <v>15</v>
      </c>
      <c r="B6">
        <v>90</v>
      </c>
      <c r="C6">
        <f t="shared" si="0"/>
        <v>60.9</v>
      </c>
      <c r="D6">
        <f t="shared" si="1"/>
        <v>60.9</v>
      </c>
      <c r="E6">
        <f t="shared" si="2"/>
        <v>2</v>
      </c>
      <c r="F6" t="str">
        <f t="shared" si="3"/>
        <v>上位</v>
      </c>
      <c r="H6" t="s">
        <v>16</v>
      </c>
      <c r="I6">
        <f>COUNTIF(C3:C10,"&gt;=60")</f>
        <v>2</v>
      </c>
    </row>
    <row r="7" spans="1:9" x14ac:dyDescent="0.2">
      <c r="A7" t="s">
        <v>17</v>
      </c>
      <c r="B7">
        <v>66</v>
      </c>
      <c r="C7">
        <f t="shared" si="0"/>
        <v>45.3</v>
      </c>
      <c r="D7">
        <f t="shared" si="1"/>
        <v>45.3</v>
      </c>
      <c r="E7">
        <f t="shared" si="2"/>
        <v>6</v>
      </c>
      <c r="F7" t="str">
        <f t="shared" si="3"/>
        <v>標準</v>
      </c>
      <c r="H7" t="s">
        <v>18</v>
      </c>
      <c r="I7">
        <f>ROUND(AVERAGE(C3:C10),1)</f>
        <v>50</v>
      </c>
    </row>
    <row r="8" spans="1:9" x14ac:dyDescent="0.2">
      <c r="A8" t="s">
        <v>19</v>
      </c>
      <c r="B8">
        <v>78</v>
      </c>
      <c r="C8">
        <f t="shared" si="0"/>
        <v>53.1</v>
      </c>
      <c r="D8">
        <f t="shared" si="1"/>
        <v>53.1</v>
      </c>
      <c r="E8">
        <f t="shared" si="2"/>
        <v>4</v>
      </c>
      <c r="F8" t="str">
        <f t="shared" si="3"/>
        <v>標準</v>
      </c>
    </row>
    <row r="9" spans="1:9" x14ac:dyDescent="0.2">
      <c r="A9" t="s">
        <v>20</v>
      </c>
      <c r="B9">
        <v>45</v>
      </c>
      <c r="C9">
        <f t="shared" si="0"/>
        <v>31.6</v>
      </c>
      <c r="D9">
        <f t="shared" si="1"/>
        <v>31.6</v>
      </c>
      <c r="E9">
        <f t="shared" si="2"/>
        <v>8</v>
      </c>
      <c r="F9" t="str">
        <f t="shared" si="3"/>
        <v>要努力</v>
      </c>
    </row>
    <row r="10" spans="1:9" x14ac:dyDescent="0.2">
      <c r="A10" t="s">
        <v>21</v>
      </c>
      <c r="B10">
        <v>92</v>
      </c>
      <c r="C10">
        <f t="shared" si="0"/>
        <v>62.2</v>
      </c>
      <c r="D10">
        <f t="shared" si="1"/>
        <v>62.2</v>
      </c>
      <c r="E10">
        <f t="shared" si="2"/>
        <v>1</v>
      </c>
      <c r="F10" t="str">
        <f t="shared" si="3"/>
        <v>上位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2026-10-11T12:43:58Z</dcterms:created>
  <dcterms:modified xsi:type="dcterms:W3CDTF">2026-10-11T12:44:06Z</dcterms:modified>
</cp:coreProperties>
</file>