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8899B6EC-3A5F-461E-851D-CC029DB84C0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6" i="1"/>
  <c r="E5" i="1"/>
  <c r="J4" i="1"/>
  <c r="E4" i="1"/>
  <c r="E3" i="1"/>
  <c r="G6" i="1" l="1"/>
  <c r="F6" i="1"/>
  <c r="F4" i="1"/>
  <c r="G4" i="1"/>
  <c r="G7" i="1"/>
  <c r="F7" i="1"/>
  <c r="G5" i="1"/>
  <c r="F5" i="1"/>
  <c r="J7" i="1"/>
  <c r="J6" i="1"/>
  <c r="G3" i="1"/>
  <c r="F3" i="1"/>
  <c r="J3" i="1" l="1"/>
  <c r="J5" i="1"/>
</calcChain>
</file>

<file path=xl/sharedStrings.xml><?xml version="1.0" encoding="utf-8"?>
<sst xmlns="http://schemas.openxmlformats.org/spreadsheetml/2006/main" count="20" uniqueCount="20">
  <si>
    <t>残業・深夜の練習</t>
  </si>
  <si>
    <t>日</t>
  </si>
  <si>
    <t>出勤</t>
  </si>
  <si>
    <t>退勤</t>
  </si>
  <si>
    <t>休憩</t>
  </si>
  <si>
    <t>勤務</t>
  </si>
  <si>
    <t>残業</t>
  </si>
  <si>
    <t>15分</t>
  </si>
  <si>
    <t>求めたいもの</t>
  </si>
  <si>
    <t>結果</t>
  </si>
  <si>
    <t>月</t>
  </si>
  <si>
    <t>残業の合計（15分切り捨て）</t>
  </si>
  <si>
    <t>火</t>
  </si>
  <si>
    <t>木曜の深夜時間（22時以降）</t>
  </si>
  <si>
    <t>水</t>
  </si>
  <si>
    <t>残業手当（時給1500円・25%増）</t>
  </si>
  <si>
    <t>木</t>
  </si>
  <si>
    <t>火曜の勤務を15分単位に切り上げ</t>
  </si>
  <si>
    <t>金</t>
  </si>
  <si>
    <t>火曜の勤務を15分単位に四捨五入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</si>
</sst>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0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/>
  </sheetViews>
  <sheetFormatPr defaultRowHeight="13" x14ac:dyDescent="0.2"/>
  <cols>
    <col min="1" max="1" width="4" customWidth="1"/>
    <col min="2" max="7" width="6" customWidth="1"/>
    <col min="8" max="8" width="2" customWidth="1"/>
    <col min="9" max="9" width="30" customWidth="1"/>
    <col min="10" max="10" width="8" customWidth="1"/>
  </cols>
  <sheetData>
    <row r="1" spans="1:10" x14ac:dyDescent="0.2">
      <c r="A1" t="s">
        <v>0</v>
      </c>
    </row>
    <row r="2" spans="1:10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I2" s="1" t="s">
        <v>8</v>
      </c>
      <c r="J2" s="1" t="s">
        <v>9</v>
      </c>
    </row>
    <row r="3" spans="1:10" x14ac:dyDescent="0.2">
      <c r="A3" t="s">
        <v>10</v>
      </c>
      <c r="B3" s="2">
        <v>0.375</v>
      </c>
      <c r="C3" s="2">
        <v>0.85416666666700003</v>
      </c>
      <c r="D3" s="2">
        <v>4.1666666667000002E-2</v>
      </c>
      <c r="E3" s="2">
        <f>MOD(C3-B3,1)-D3</f>
        <v>0.4375</v>
      </c>
      <c r="F3" s="2">
        <f>MAX(0,E3-TIME(8,0,0))</f>
        <v>0.10416666666666669</v>
      </c>
      <c r="G3" s="2">
        <f>FLOOR(E3,TIME(0,15,0))</f>
        <v>0.4375</v>
      </c>
      <c r="I3" t="s">
        <v>11</v>
      </c>
      <c r="J3" s="2">
        <f>FLOOR(SUM(F3:F7),TIME(0,15,0))</f>
        <v>0.36458333333333331</v>
      </c>
    </row>
    <row r="4" spans="1:10" x14ac:dyDescent="0.2">
      <c r="A4" t="s">
        <v>12</v>
      </c>
      <c r="B4" s="2">
        <v>0.368055555556</v>
      </c>
      <c r="C4" s="2">
        <v>0.75486111111099996</v>
      </c>
      <c r="D4" s="2">
        <v>4.1666666667000002E-2</v>
      </c>
      <c r="E4" s="2">
        <f>MOD(C4-B4,1)-D4</f>
        <v>0.34513888888799993</v>
      </c>
      <c r="F4" s="2">
        <f>MAX(0,E4-TIME(8,0,0))</f>
        <v>1.1805555554666614E-2</v>
      </c>
      <c r="G4" s="2">
        <f>FLOOR(E4,TIME(0,15,0))</f>
        <v>0.34375</v>
      </c>
      <c r="I4" t="s">
        <v>13</v>
      </c>
      <c r="J4" s="2">
        <f>MAX(0,C6-TIME(22,0,0))</f>
        <v>6.9444444444333397E-2</v>
      </c>
    </row>
    <row r="5" spans="1:10" x14ac:dyDescent="0.2">
      <c r="A5" t="s">
        <v>14</v>
      </c>
      <c r="B5" s="2">
        <v>0.375</v>
      </c>
      <c r="C5" s="2">
        <v>0.70833333333299997</v>
      </c>
      <c r="D5" s="2">
        <v>4.1666666667000002E-2</v>
      </c>
      <c r="E5" s="2">
        <f>MOD(C5-B5,1)-D5</f>
        <v>0.29166666666599994</v>
      </c>
      <c r="F5" s="2">
        <f>MAX(0,E5-TIME(8,0,0))</f>
        <v>0</v>
      </c>
      <c r="G5" s="2">
        <f>FLOOR(E5,TIME(0,15,0))</f>
        <v>0.28125</v>
      </c>
      <c r="I5" t="s">
        <v>15</v>
      </c>
      <c r="J5">
        <f>ROUND(SUM(F3:F7)*24*1500*1.25,0)</f>
        <v>16625</v>
      </c>
    </row>
    <row r="6" spans="1:10" x14ac:dyDescent="0.2">
      <c r="A6" t="s">
        <v>16</v>
      </c>
      <c r="B6" s="2">
        <v>0.381944444444</v>
      </c>
      <c r="C6" s="2">
        <v>0.98611111111100003</v>
      </c>
      <c r="D6" s="2">
        <v>4.1666666667000002E-2</v>
      </c>
      <c r="E6" s="2">
        <f>MOD(C6-B6,1)-D6</f>
        <v>0.5625</v>
      </c>
      <c r="F6" s="2">
        <f>MAX(0,E6-TIME(8,0,0))</f>
        <v>0.22916666666666669</v>
      </c>
      <c r="G6" s="2">
        <f>FLOOR(E6,TIME(0,15,0))</f>
        <v>0.5625</v>
      </c>
      <c r="I6" t="s">
        <v>17</v>
      </c>
      <c r="J6" s="2">
        <f>CEILING(E4,TIME(0,15,0))</f>
        <v>0.35416666666666663</v>
      </c>
    </row>
    <row r="7" spans="1:10" x14ac:dyDescent="0.2">
      <c r="A7" t="s">
        <v>18</v>
      </c>
      <c r="B7" s="2">
        <v>0.54166666666700003</v>
      </c>
      <c r="C7" s="2">
        <v>0.930555555556</v>
      </c>
      <c r="D7" s="2">
        <v>3.125E-2</v>
      </c>
      <c r="E7" s="2">
        <f>MOD(C7-B7,1)-D7</f>
        <v>0.35763888888899997</v>
      </c>
      <c r="F7" s="2">
        <f>MAX(0,E7-TIME(8,0,0))</f>
        <v>2.4305555555666658E-2</v>
      </c>
      <c r="G7" s="2">
        <f>FLOOR(E7,TIME(0,15,0))</f>
        <v>0.35416666666666663</v>
      </c>
      <c r="I7" t="s">
        <v>19</v>
      </c>
      <c r="J7" s="2">
        <f>MROUND(E4,TIME(0,15,0))</f>
        <v>0.34375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2026-10-11T09:22:44Z</dcterms:created>
  <dcterms:modified xsi:type="dcterms:W3CDTF">2026-10-11T09:22:54Z</dcterms:modified>
</cp:coreProperties>
</file>