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E86C4ECC-3906-4056-AB41-0F2F6997526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<sst xmlns="http://schemas.openxmlformats.org/spreadsheetml/2006/main" count="36" uniqueCount="22">
  <si>
    <t>複数条件の集計の練習</t>
  </si>
  <si>
    <t>日付</t>
  </si>
  <si>
    <t>店舗</t>
  </si>
  <si>
    <t>商品</t>
  </si>
  <si>
    <t>数量</t>
  </si>
  <si>
    <t>金額</t>
  </si>
  <si>
    <t>条件：店舗</t>
  </si>
  <si>
    <t>東京</t>
  </si>
  <si>
    <t>りんご</t>
  </si>
  <si>
    <t>条件：商品</t>
  </si>
  <si>
    <t>大阪</t>
  </si>
  <si>
    <t>条件：開始日</t>
  </si>
  <si>
    <t>みかん</t>
  </si>
  <si>
    <t>条件：終了日</t>
  </si>
  <si>
    <t>条件：数量の下限</t>
  </si>
  <si>
    <t>東京のりんごの金額合計</t>
  </si>
  <si>
    <t>東京のりんごの件数</t>
  </si>
  <si>
    <t>東京のりんごの平均数量</t>
  </si>
  <si>
    <t>期間内の金額合計</t>
  </si>
  <si>
    <t>数量が下限以上の件数</t>
  </si>
  <si>
    <t>「りん」で始まる商品の件数</t>
  </si>
  <si>
    <t>東京の最大の金額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</si>
</sst>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/>
  </sheetViews>
  <sheetFormatPr defaultRowHeight="13" x14ac:dyDescent="0.2"/>
  <cols>
    <col min="1" max="1" width="11" customWidth="1"/>
    <col min="2" max="2" width="5" customWidth="1"/>
    <col min="3" max="3" width="7" customWidth="1"/>
    <col min="4" max="4" width="5" customWidth="1"/>
    <col min="5" max="5" width="6" customWidth="1"/>
    <col min="6" max="6" width="2" customWidth="1"/>
    <col min="7" max="7" width="26" customWidth="1"/>
    <col min="8" max="8" width="10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t="s">
        <v>7</v>
      </c>
    </row>
    <row r="3" spans="1:8" x14ac:dyDescent="0.2">
      <c r="A3" s="2">
        <v>46113</v>
      </c>
      <c r="B3" t="s">
        <v>7</v>
      </c>
      <c r="C3" t="s">
        <v>8</v>
      </c>
      <c r="D3">
        <v>10</v>
      </c>
      <c r="E3">
        <v>1200</v>
      </c>
      <c r="G3" s="1" t="s">
        <v>9</v>
      </c>
      <c r="H3" t="s">
        <v>8</v>
      </c>
    </row>
    <row r="4" spans="1:8" x14ac:dyDescent="0.2">
      <c r="A4" s="2">
        <v>46115</v>
      </c>
      <c r="B4" t="s">
        <v>10</v>
      </c>
      <c r="C4" t="s">
        <v>8</v>
      </c>
      <c r="D4">
        <v>5</v>
      </c>
      <c r="E4">
        <v>600</v>
      </c>
      <c r="G4" s="1" t="s">
        <v>11</v>
      </c>
      <c r="H4" s="2">
        <v>46113</v>
      </c>
    </row>
    <row r="5" spans="1:8" x14ac:dyDescent="0.2">
      <c r="A5" s="2">
        <v>46120</v>
      </c>
      <c r="B5" t="s">
        <v>7</v>
      </c>
      <c r="C5" t="s">
        <v>12</v>
      </c>
      <c r="D5">
        <v>20</v>
      </c>
      <c r="E5">
        <v>1600</v>
      </c>
      <c r="G5" s="1" t="s">
        <v>13</v>
      </c>
      <c r="H5" s="2">
        <v>46142</v>
      </c>
    </row>
    <row r="6" spans="1:8" x14ac:dyDescent="0.2">
      <c r="A6" s="2">
        <v>46124</v>
      </c>
      <c r="B6" t="s">
        <v>7</v>
      </c>
      <c r="C6" t="s">
        <v>8</v>
      </c>
      <c r="D6">
        <v>8</v>
      </c>
      <c r="E6">
        <v>960</v>
      </c>
      <c r="G6" s="1" t="s">
        <v>14</v>
      </c>
      <c r="H6">
        <v>8</v>
      </c>
    </row>
    <row r="7" spans="1:8" x14ac:dyDescent="0.2">
      <c r="A7" s="2">
        <v>46127</v>
      </c>
      <c r="B7" t="s">
        <v>10</v>
      </c>
      <c r="C7" t="s">
        <v>12</v>
      </c>
      <c r="D7">
        <v>12</v>
      </c>
      <c r="E7">
        <v>960</v>
      </c>
    </row>
    <row r="8" spans="1:8" x14ac:dyDescent="0.2">
      <c r="A8" s="2">
        <v>46132</v>
      </c>
      <c r="B8" t="s">
        <v>7</v>
      </c>
      <c r="C8" t="s">
        <v>12</v>
      </c>
      <c r="D8">
        <v>6</v>
      </c>
      <c r="E8">
        <v>480</v>
      </c>
      <c r="G8" t="s">
        <v>15</v>
      </c>
      <c r="H8">
        <f>SUMIFS(E3:E10,B3:B10,H2,C3:C10,H3)</f>
        <v>2640</v>
      </c>
    </row>
    <row r="9" spans="1:8" x14ac:dyDescent="0.2">
      <c r="A9" s="2">
        <v>46144</v>
      </c>
      <c r="B9" t="s">
        <v>10</v>
      </c>
      <c r="C9" t="s">
        <v>8</v>
      </c>
      <c r="D9">
        <v>15</v>
      </c>
      <c r="E9">
        <v>1800</v>
      </c>
      <c r="G9" t="s">
        <v>16</v>
      </c>
      <c r="H9">
        <f>COUNTIFS(B3:B10,H2,C3:C10,H3)</f>
        <v>3</v>
      </c>
    </row>
    <row r="10" spans="1:8" x14ac:dyDescent="0.2">
      <c r="A10" s="2">
        <v>46147</v>
      </c>
      <c r="B10" t="s">
        <v>7</v>
      </c>
      <c r="C10" t="s">
        <v>8</v>
      </c>
      <c r="D10">
        <v>4</v>
      </c>
      <c r="E10">
        <v>480</v>
      </c>
      <c r="G10" t="s">
        <v>17</v>
      </c>
      <c r="H10">
        <f>AVERAGEIFS(D3:D10,B3:B10,H2,C3:C10,H3)</f>
        <v>7.333333333333333</v>
      </c>
    </row>
    <row r="11" spans="1:8" x14ac:dyDescent="0.2">
      <c r="G11" t="s">
        <v>18</v>
      </c>
      <c r="H11">
        <f>SUMIFS(E3:E10,A3:A10,"&gt;="&amp;H4,A3:A10,"&lt;="&amp;H5)</f>
        <v>5800</v>
      </c>
    </row>
    <row r="12" spans="1:8" x14ac:dyDescent="0.2">
      <c r="G12" t="s">
        <v>19</v>
      </c>
      <c r="H12">
        <f>COUNTIFS(D3:D10,"&gt;="&amp;H6)</f>
        <v>5</v>
      </c>
    </row>
    <row r="13" spans="1:8" x14ac:dyDescent="0.2">
      <c r="G13" t="s">
        <v>20</v>
      </c>
      <c r="H13">
        <f>COUNTIFS(C3:C10,"りん*")</f>
        <v>5</v>
      </c>
    </row>
    <row r="14" spans="1:8" x14ac:dyDescent="0.2">
      <c r="G14" t="s">
        <v>21</v>
      </c>
      <c r="H14">
        <f>_xlfn.MAXIFS(E3:E10,B3:B10,H2)</f>
        <v>1600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2026-10-11T07:31:15Z</dcterms:created>
  <dcterms:modified xsi:type="dcterms:W3CDTF">2026-10-11T07:31:19Z</dcterms:modified>
</cp:coreProperties>
</file>