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9227C4A-AA6E-4600-A893-74A5E725A0C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<sst xmlns="http://schemas.openxmlformats.org/spreadsheetml/2006/main" count="34" uniqueCount="28">
  <si>
    <t>COUNTIFS関数の練習</t>
  </si>
  <si>
    <t>名前</t>
  </si>
  <si>
    <t>部署</t>
  </si>
  <si>
    <t>売上</t>
  </si>
  <si>
    <t>日付</t>
  </si>
  <si>
    <t>やりたいこと</t>
  </si>
  <si>
    <t>結果</t>
  </si>
  <si>
    <t>山田</t>
  </si>
  <si>
    <t>営業</t>
  </si>
  <si>
    <t>「営業」で売上100以上</t>
  </si>
  <si>
    <t>佐藤</t>
  </si>
  <si>
    <t>総務</t>
  </si>
  <si>
    <t>売上100以上200未満</t>
  </si>
  <si>
    <t>鈴木</t>
  </si>
  <si>
    <t>10/1〜10/15の件数</t>
  </si>
  <si>
    <t>高橋</t>
  </si>
  <si>
    <t>開発</t>
  </si>
  <si>
    <t>部署（G12）で売上が基準（G13）以上</t>
  </si>
  <si>
    <t>田中</t>
  </si>
  <si>
    <t>「営業」で名前に「田」を含む</t>
  </si>
  <si>
    <t>伊藤</t>
  </si>
  <si>
    <t>「営業」以外で売上100以上</t>
  </si>
  <si>
    <t>渡辺</t>
  </si>
  <si>
    <t>「営業」または「開発」</t>
  </si>
  <si>
    <t>中村</t>
  </si>
  <si>
    <t>「総務」で売上が空欄</t>
  </si>
  <si>
    <t>部署の条件</t>
  </si>
  <si>
    <t>基準の売上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</si>
</sst>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/d"/>
  </numFmts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/>
  </sheetViews>
  <sheetFormatPr defaultRowHeight="13" x14ac:dyDescent="0.2"/>
  <cols>
    <col min="1" max="1" width="8" customWidth="1"/>
    <col min="2" max="4" width="7" customWidth="1"/>
    <col min="5" max="5" width="2" customWidth="1"/>
    <col min="6" max="6" width="34" customWidth="1"/>
    <col min="7" max="7" width="8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1" t="s">
        <v>6</v>
      </c>
    </row>
    <row r="3" spans="1:7" x14ac:dyDescent="0.2">
      <c r="A3" t="s">
        <v>7</v>
      </c>
      <c r="B3" t="s">
        <v>8</v>
      </c>
      <c r="C3">
        <v>120</v>
      </c>
      <c r="D3" s="2">
        <v>46296</v>
      </c>
      <c r="F3" t="s">
        <v>9</v>
      </c>
      <c r="G3">
        <f>COUNTIFS(B3:B10,"営業",C3:C10,"&gt;=100")</f>
        <v>3</v>
      </c>
    </row>
    <row r="4" spans="1:7" x14ac:dyDescent="0.2">
      <c r="A4" t="s">
        <v>10</v>
      </c>
      <c r="B4" t="s">
        <v>11</v>
      </c>
      <c r="C4">
        <v>85</v>
      </c>
      <c r="D4" s="2">
        <v>46298</v>
      </c>
      <c r="F4" t="s">
        <v>12</v>
      </c>
      <c r="G4">
        <f>COUNTIFS(C3:C10,"&gt;=100",C3:C10,"&lt;200")</f>
        <v>3</v>
      </c>
    </row>
    <row r="5" spans="1:7" x14ac:dyDescent="0.2">
      <c r="A5" t="s">
        <v>13</v>
      </c>
      <c r="B5" t="s">
        <v>8</v>
      </c>
      <c r="C5">
        <v>150</v>
      </c>
      <c r="D5" s="2">
        <v>46303</v>
      </c>
      <c r="F5" t="s">
        <v>14</v>
      </c>
      <c r="G5">
        <f>COUNTIFS(D3:D10,"&gt;="&amp;DATE(2026,10,1),D3:D10,"&lt;="&amp;DATE(2026,10,15))</f>
        <v>5</v>
      </c>
    </row>
    <row r="6" spans="1:7" x14ac:dyDescent="0.2">
      <c r="A6" t="s">
        <v>15</v>
      </c>
      <c r="B6" t="s">
        <v>16</v>
      </c>
      <c r="C6">
        <v>95</v>
      </c>
      <c r="D6" s="2">
        <v>46307</v>
      </c>
      <c r="F6" t="s">
        <v>17</v>
      </c>
      <c r="G6">
        <f>COUNTIFS(B3:B10,G12,C3:C10,"&gt;="&amp;G13)</f>
        <v>3</v>
      </c>
    </row>
    <row r="7" spans="1:7" x14ac:dyDescent="0.2">
      <c r="A7" t="s">
        <v>18</v>
      </c>
      <c r="B7" t="s">
        <v>8</v>
      </c>
      <c r="C7">
        <v>60</v>
      </c>
      <c r="D7" s="2">
        <v>46310</v>
      </c>
      <c r="F7" t="s">
        <v>19</v>
      </c>
      <c r="G7">
        <f>COUNTIFS(B3:B10,"営業",A3:A10,"*田*")</f>
        <v>2</v>
      </c>
    </row>
    <row r="8" spans="1:7" x14ac:dyDescent="0.2">
      <c r="A8" t="s">
        <v>20</v>
      </c>
      <c r="B8" t="s">
        <v>11</v>
      </c>
      <c r="D8" s="2">
        <v>46313</v>
      </c>
      <c r="F8" t="s">
        <v>21</v>
      </c>
      <c r="G8">
        <f>COUNTIFS(B3:B10,"&lt;&gt;営業",C3:C10,"&gt;=100")</f>
        <v>1</v>
      </c>
    </row>
    <row r="9" spans="1:7" x14ac:dyDescent="0.2">
      <c r="A9" t="s">
        <v>22</v>
      </c>
      <c r="B9" t="s">
        <v>16</v>
      </c>
      <c r="C9">
        <v>110</v>
      </c>
      <c r="D9" s="2">
        <v>46317</v>
      </c>
      <c r="F9" t="s">
        <v>23</v>
      </c>
      <c r="G9">
        <f>SUM(COUNTIFS(B3:B10,{"営業","開発"}))</f>
        <v>6</v>
      </c>
    </row>
    <row r="10" spans="1:7" x14ac:dyDescent="0.2">
      <c r="A10" t="s">
        <v>24</v>
      </c>
      <c r="B10" t="s">
        <v>8</v>
      </c>
      <c r="C10">
        <v>200</v>
      </c>
      <c r="D10" s="2">
        <v>46323</v>
      </c>
      <c r="F10" t="s">
        <v>25</v>
      </c>
      <c r="G10">
        <f>COUNTIFS(B3:B10,"総務",C3:C10,"")</f>
        <v>1</v>
      </c>
    </row>
    <row r="12" spans="1:7" x14ac:dyDescent="0.2">
      <c r="F12" t="s">
        <v>26</v>
      </c>
      <c r="G12" t="s">
        <v>8</v>
      </c>
    </row>
    <row r="13" spans="1:7" x14ac:dyDescent="0.2">
      <c r="F13" t="s">
        <v>27</v>
      </c>
      <c r="G13">
        <v>100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2026-10-21T14:40:09Z</dcterms:created>
  <dcterms:modified xsi:type="dcterms:W3CDTF">2026-10-21T14:40:13Z</dcterms:modified>
</cp:coreProperties>
</file>